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0" yWindow="0" windowWidth="11895" windowHeight="10170" tabRatio="867" firstSheet="2" activeTab="2"/>
  </bookViews>
  <sheets>
    <sheet name="Н.Серги (общ.прайс с 20.06.16)" sheetId="1" state="hidden" r:id="rId1"/>
    <sheet name="Самоцвет (общ.прайс с 20.06.16)" sheetId="2" state="hidden" r:id="rId2"/>
    <sheet name="Н.Серги (путевки)" sheetId="3" r:id="rId3"/>
    <sheet name="Н.Серги (Гост)" sheetId="4" r:id="rId4"/>
    <sheet name="Н.Серги (Гост) почасовая" sheetId="5" r:id="rId5"/>
  </sheets>
  <definedNames>
    <definedName name="_xlnm.Print_Area" localSheetId="3">'Н.Серги (Гост)'!$A$1:$K$23</definedName>
    <definedName name="_xlnm.Print_Area" localSheetId="4">'Н.Серги (Гост) почасовая'!$A$1:$K$23</definedName>
    <definedName name="_xlnm.Print_Area" localSheetId="0">'Н.Серги (общ.прайс с 20.06.16)'!$A$1:$N$81</definedName>
    <definedName name="_xlnm.Print_Area" localSheetId="2">'Н.Серги (путевки)'!$A$1:$U$80</definedName>
    <definedName name="_xlnm.Print_Area" localSheetId="1">'Самоцвет (общ.прайс с 20.06.16)'!$A$1:$N$78</definedName>
  </definedNames>
  <calcPr fullCalcOnLoad="1"/>
</workbook>
</file>

<file path=xl/sharedStrings.xml><?xml version="1.0" encoding="utf-8"?>
<sst xmlns="http://schemas.openxmlformats.org/spreadsheetml/2006/main" count="614" uniqueCount="108">
  <si>
    <t>Санаторий "Нижние Серги"</t>
  </si>
  <si>
    <t>№№</t>
  </si>
  <si>
    <t>Категория   номера</t>
  </si>
  <si>
    <t>Лечение</t>
  </si>
  <si>
    <t>Проживание</t>
  </si>
  <si>
    <t>Активный отдых</t>
  </si>
  <si>
    <t>1-местное  размещение</t>
  </si>
  <si>
    <t>2-х  или 3-х                  местное  размещение</t>
  </si>
  <si>
    <t>Основное место</t>
  </si>
  <si>
    <t>-</t>
  </si>
  <si>
    <t>Стоимость на  1  человека/сутки, руб.</t>
  </si>
  <si>
    <t>Лечебные программы</t>
  </si>
  <si>
    <t>Санаторий "Самоцвет"</t>
  </si>
  <si>
    <t>Доп. место</t>
  </si>
  <si>
    <t>Семейный  2-комнатный   (Корпус  3)/ Family  Room (3 места)</t>
  </si>
  <si>
    <t>Люкс (Корпус  1, 2)/                                                 Junior  Suite  (Twin/DBL)</t>
  </si>
  <si>
    <t>Семейный 2-комнатный                                 (Корпус  6)/ Family room</t>
  </si>
  <si>
    <t>Люкс  (Корпус  6)/                                                             Junior  Suite</t>
  </si>
  <si>
    <t>Расчетный час - 12:00 часов</t>
  </si>
  <si>
    <t>Заселение в 14:00 часов</t>
  </si>
  <si>
    <t>Доп. место взрослый</t>
  </si>
  <si>
    <t>Общеукрепляющая программа</t>
  </si>
  <si>
    <t xml:space="preserve">Детская оздоровительная программа "Будь здоров" </t>
  </si>
  <si>
    <t>Детская гастроэнтерологическая программа</t>
  </si>
  <si>
    <t>Лечение заболеваний сердечно-сосудистой системы</t>
  </si>
  <si>
    <t>Лечение заболеваний органов дыхания</t>
  </si>
  <si>
    <t>Лечение заболеваний опорно-двигательного аппарата</t>
  </si>
  <si>
    <t>Лечение гинекологических заболеваний</t>
  </si>
  <si>
    <t>Лечение заболеваний желудочно-кишечного тракта</t>
  </si>
  <si>
    <t>Лечение заболеваний эндокринной системы</t>
  </si>
  <si>
    <t>Программа "Антистресс"</t>
  </si>
  <si>
    <t>Лечение сахарного диабета</t>
  </si>
  <si>
    <t>Программа "Экологическая реабилитация"</t>
  </si>
  <si>
    <t>Лечебные программы:</t>
  </si>
  <si>
    <t>Лечение урологических заболеваний</t>
  </si>
  <si>
    <t>Программа "Мужское здоровье (андрология)"</t>
  </si>
  <si>
    <t>Программа для беременных (срок 16-35 недель)</t>
  </si>
  <si>
    <t>Одноместный Комфорт(Корпус  1, 2)/ Single Comfort</t>
  </si>
  <si>
    <t>Одноместный  Эконом                                                               (Корпус 2)/   Economy Single</t>
  </si>
  <si>
    <t>Одноместный Комфорт  (Корпус  1, 6)/ Comfort Single</t>
  </si>
  <si>
    <t>Двухместный Эконом                                                                       (Корпус  2)/  Economy Twin</t>
  </si>
  <si>
    <t>Двухместный  Стандарт                                     (Корпус 4)/ Standart Twin</t>
  </si>
  <si>
    <t>Двухместный Комфорт  (Корпус 1, 6)/ Comfort Twin/Dbl</t>
  </si>
  <si>
    <t>Трехместный Стандарт                                                                      (Корпус  4)/ Standart Triple</t>
  </si>
  <si>
    <t>Одноместный Стандарт                                                               (Корпус   1, 2, 3)/  Standart Singlet</t>
  </si>
  <si>
    <t>Двухместный Стандарт (Корпус  1, 2, 3)/ Standart Twin</t>
  </si>
  <si>
    <t xml:space="preserve">Трехместный Стандарт                                                    (Корпус  3)/ Standart Triple </t>
  </si>
  <si>
    <t>Двухместный Комфорт                                                                    (Корпус  1, 2)/  Comfort  Twin/DBL</t>
  </si>
  <si>
    <t xml:space="preserve">ПРЕЙСКУРАНТ   на    Санаторно-курортные  программы   на  2016  год      </t>
  </si>
  <si>
    <t>Приложение № 1 к приказу № ____ от "____" _____________ 2016 г.</t>
  </si>
  <si>
    <r>
      <t>Оздоровительная программа "Активный отдых"</t>
    </r>
  </si>
  <si>
    <t xml:space="preserve">Высокий сезон                                                                                                                                         01.07.2016 г.  по 31.08.2016 г. </t>
  </si>
  <si>
    <t xml:space="preserve">Межсезонье                                                                                                                                                           01.09.2016 г. по 28.12.2016 г.                                                                                        </t>
  </si>
  <si>
    <t>Время заезда 14-00, время выезда 12-00. Продление проживания осуществляется только при наличии свободных мест и оплачивается в следующем размере согласно прейскуранту на гостиничное размещение:
- С 12:00 до 18:00 после расчётного часа – почасовая оплата (почасовое продление подтверждается только в день выезда при отсутствии бронирования на данный номер);
- С 18:00 до 23:00 после расчетного часа – за 0,5 суток от стоимости номера.                                                                                                                                                                                                                                                                                                                                               
 Дети до 3- лет размещаются бесплатно без предоставления места и питания.По лечебным программам дети от 3 до 12 лет размещаются  со скидкой 20% от основного или дополнительного места. (Не суммируется с другими акциями и спецпредложениями)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стоимость "Активного отдыха" включено: проживание, питание по системе "шведский стол" или "заказное меню"(с завтрака 3-го дня размещения), первичный прием врача, ежедневный мед.контроль, парковка, Wi-Fi, терренкур, детская комната, в период ее работы, культурно-развлекательная программа.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стоимость "Лечебных программ" включено: проживание, питание по системе "шведский стол"* или "заказное меню"(с завтрака 3-го дня размещения, по программе ЖКТ и Сахарный диабет заказное меню по диете с 1 по 9), лечебные процедуры по выбранной программе, парковка, Wi-Fi, терренкур, детская комната, в период ее работы, культурно-развлекательная программа.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ООО "Триумф" оставляет за собой право изменить систему организации питания.</t>
  </si>
  <si>
    <t>ПРЕЙСКУРАНТ   на    Санаторно-курортные  программы   на  2016  год      (дети до 12 лет)</t>
  </si>
  <si>
    <t xml:space="preserve">Межсезонье                                                                                                                                                          01.09.2016 г. по 28.12.2016 г.            </t>
  </si>
  <si>
    <t xml:space="preserve">Доп. место </t>
  </si>
  <si>
    <r>
      <t>Лечебная программа "Мать и дитя"</t>
    </r>
  </si>
  <si>
    <t>Стоимость на 1взр.+1 реб./сутки, руб.</t>
  </si>
  <si>
    <t xml:space="preserve">Межсезонье                                                                                                                                                         01.09.2016 г. по 28.12.2016 г.            </t>
  </si>
  <si>
    <t>Время заезда 14-00, время выезда 12-00. Продление проживания осуществляется только при наличии свободных мест и оплачивается в следующем размере согласно прейскуранту на гостиничное размещение:
- С 12:00 до 18:00 после расчётного часа – почасовая оплата (почасовое продление подтверждается только в день выезда при отсутствии бронирования на данный номер);
- С 18:00 до 23:00 после расчетного часа – за 0,5 суток от стоимости номера.                                                                                                                                                                                                                                                                                                                                               
 Дети до 3- лет размещаются бесплатно без предоставления места и питания.По лечебным программам дети от 3 до 12 лет размещаются  со скидкой 20% от основного или дополнительного места. (Не суммируется с другими акциями и спецпредложениями)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стоимость "Активного отдыха" включено: проживание, питание по системе "шведский стол" или "заказное меню"(с завтрака 3-го дня размещения), первичный прием врача, ежедневный мед.контроль, парковка, Wi-Fi, терренкур, детская комната, в период ее работы, культурно-развлекательная программа.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стоимость "Лечебных программ" включено: проживание, питание по системе "шведский стол"* или "заказное меню"(с завтрака 3-го дня размещения, по программе ЖКТ и Сахарный диабет заказное меню по диете с 1 по 9), лечебные процедуры по выбранной программе, парковка, Wi-Fi, терренкур, детская комната, в период ее работы, культурно-развлекательная программа.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ООО "Триумф" оставляет за собой право изменить систему организации питания.</t>
  </si>
  <si>
    <t>Начальник финансово-экономического отдела</t>
  </si>
  <si>
    <t>Кузьмина Е.А.</t>
  </si>
  <si>
    <t>Зам.генерального директорам по маркетингу и продажам</t>
  </si>
  <si>
    <t>Петрова Е.Ю.</t>
  </si>
  <si>
    <t>низкий сезон согаз МС+5% (с 09.01-31.05)</t>
  </si>
  <si>
    <t>высокий сезон  согаз ВС+10% (с 01.07-31.08)</t>
  </si>
  <si>
    <t>межсезонье  согаз МС+15%                      (с 01.06-30.06, 01.09-28.12)</t>
  </si>
  <si>
    <t>проживание</t>
  </si>
  <si>
    <t>Питание</t>
  </si>
  <si>
    <t>расчет стоимости согаз по данным петровой</t>
  </si>
  <si>
    <t>расчет стоимости проживания за минусом питания и лечения</t>
  </si>
  <si>
    <t xml:space="preserve">ПРЕЙСКУРАНТ   на    Санаторно-курортные  программы   на  2017  год      </t>
  </si>
  <si>
    <t xml:space="preserve">Низкий сезон                                                                                                                                 09.01.2017 г. по 31.05.2017 г. </t>
  </si>
  <si>
    <t xml:space="preserve">Межсезонье                                                                                                                          01.06.2017 г. по 30.06.2017 г.                                                                                               01.09.2017 г. по 28.12.2017 г. </t>
  </si>
  <si>
    <t xml:space="preserve">Высокий сезон                                                                                                                          01.07.2017 г. по 31.08.2017 г.        </t>
  </si>
  <si>
    <t xml:space="preserve">ПРЕЙСКУРАНТ   на    Санаторно-курортные  программы   на  2016 год      </t>
  </si>
  <si>
    <t>Детская программа "Будь здоров"</t>
  </si>
  <si>
    <t xml:space="preserve">Межсезонье                                                                                                                                                          01.09.2016 г. по 28.12.2016 г.                                                                                             </t>
  </si>
  <si>
    <t>Одноместный Стандарт                                                               (Корпус   1, 2, 3)/  Standart Single</t>
  </si>
  <si>
    <t xml:space="preserve">Время заезда 14-00, время выезда 12-00. Продление проживания осуществляется только при наличии свободных мест и оплачивается в следующем размере согласно прейскуранту на гостиничное размещение:
- С 12:00 до 18:00 после расчётного часа – почасовая оплата (почасовое продление подтверждается только в день выезда при отсутствии бронирования на данный номер);
- С 18:00 до 23:00 после расчетного часа – за 0,5 суток от стоимости номера.                                                                                                                                                                                                                                                                                                                                                                                                                                                                                    
Дети до 3- лет размещаются бесплатно без предоставления места и питания. Дети от 3 до 12 лет размещаются по лечебным программам со скидкой 20%  от основного или дополнительного места. (Не суммируется с другими акциями и спецпредложениями)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стоимость "Активного отдыха" включено: проживание, питание по системе "заказное меню"(с завтрака 3-го дня размещения), первичный прием врача, ежедневный мед.контроль, парковка, Wi-Fi, терренкур, детская комната, в период ее работы, культурно-развлекательная программа.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стоимость "Лечебных программ" включено: проживание, питание по системе "заказное меню"(с завтрака 3-го дня размещения), лечебные процедуры по выбранной программе, парковка, Wi-Fi, терренкур, детская комната, в период ее работы, культурно-развлекательная программа.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 проживание в номере категории Люкс - питание в VIP-зале.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</si>
  <si>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Межсезонье                                                                                                                                                          01.09.2016 г. по 28.12.2016 г.                   </t>
  </si>
  <si>
    <t xml:space="preserve">Детская программа </t>
  </si>
  <si>
    <t>дня</t>
  </si>
  <si>
    <t>скидка % от взросл.прожив</t>
  </si>
  <si>
    <t>Питание (Вип-зал или Заказное меню)</t>
  </si>
  <si>
    <t>Стоимость тура, руб.</t>
  </si>
  <si>
    <t>Низкий сезон                                                                                                                                 11.01.2016 г. по 28.04.2016 г.        10.05.2016 г. по 09.06.2016 г.</t>
  </si>
  <si>
    <t xml:space="preserve">Межсезонье                                                                                                                                                          29.04.2016 г. по 09.05.2016 г.                                                                                               01.09.2016 г. по 28.12.2016 г. </t>
  </si>
  <si>
    <t xml:space="preserve">Высокий сезон                                                                                                                          10.06.2016 г. по 31.08.2016 г.        </t>
  </si>
  <si>
    <t xml:space="preserve">Низкий сезон                                                                                                                                 09.01.2017 г. по 31.05.2017 г.                                                                                                  </t>
  </si>
  <si>
    <t xml:space="preserve">Межсезонье                                                                                                                                                                      01.06.2017 г. по 30.06.2017 г.                                                                                               01.09.2017 г. по 28.12.2017 г. </t>
  </si>
  <si>
    <t xml:space="preserve">Высокий сезон                                                                                                                                                                      01.07.2016 г. по 31.08.2017 г.        </t>
  </si>
  <si>
    <t xml:space="preserve">Высокий сезон                                                                                                                          01.07.2017 г. по 31.08.2017 г.            </t>
  </si>
  <si>
    <t>ПРЕЙСКУРАНТ   на    Санаторно-курортные  программы   на  2017  год      (дети до 12 лет)</t>
  </si>
  <si>
    <t>Стоимость на  1  человека/сутки, руб. (в т.ч. НДС)</t>
  </si>
  <si>
    <t>Стоимость 1 к/д санаторно-курортных услуг (лечение, питание, проживание) с Заказным меню</t>
  </si>
  <si>
    <t>Улучшенный   1-местный    номер                                                                 (Корпус  1, 2)/  Single</t>
  </si>
  <si>
    <t>1-местный    номер  Повышенной комфротности  (Корпус  6)/ Single Plus</t>
  </si>
  <si>
    <t>Стандартный 2-местный  номер                                                                        (Корпус  2)/  Twin</t>
  </si>
  <si>
    <t>Улучшенный  2-местный   номер                                      (Корпус   1, 4)/ Classic  (Twin/DBL)</t>
  </si>
  <si>
    <t>2-местный   номер  ПК  (Корпус  6)/ Classic  Plus (Twin)</t>
  </si>
  <si>
    <t>Стандартный 3-местный  номер                                                                        (Корпус  4)/  Triple</t>
  </si>
  <si>
    <t>Семейный   2-комнатный  номер                                    (Корпус  6)/ Family room</t>
  </si>
  <si>
    <t>Люкс  2-местный    (Корпус  6)/                                                             Junior  Suite</t>
  </si>
  <si>
    <t xml:space="preserve">ПРЕЙСКУРАНТ   на    Гостиничное размещение (без питания)  на  2017  год      </t>
  </si>
  <si>
    <t>Приложение № 2 к приказу № ____ от "____" _____________ 2016 г.</t>
  </si>
  <si>
    <t>Стоимость на  1  человека/час, руб. ( в т.ч.НДС)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</si>
</sst>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Cambria"/>
      <family val="1"/>
    </font>
    <font>
      <sz val="9"/>
      <name val="Cambria"/>
      <family val="1"/>
    </font>
    <font>
      <sz val="12"/>
      <name val="Book Antiqua"/>
      <family val="1"/>
    </font>
    <font>
      <b/>
      <sz val="16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color indexed="36"/>
      <name val="Times New Roman"/>
      <family val="1"/>
    </font>
    <font>
      <b/>
      <sz val="12"/>
      <color indexed="36"/>
      <name val="Times New Roman"/>
      <family val="1"/>
    </font>
    <font>
      <sz val="12"/>
      <color indexed="36"/>
      <name val="Times New Roman"/>
      <family val="1"/>
    </font>
    <font>
      <b/>
      <u val="single"/>
      <sz val="12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7030A0"/>
      <name val="Times New Roman"/>
      <family val="1"/>
    </font>
    <font>
      <sz val="9"/>
      <color theme="1"/>
      <name val="Cambria"/>
      <family val="1"/>
    </font>
    <font>
      <sz val="10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</cellStyleXfs>
  <cellXfs count="30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0" fontId="4" fillId="13" borderId="14" xfId="61" applyFont="1" applyFill="1" applyBorder="1" applyAlignment="1">
      <alignment horizontal="center" vertical="center" wrapText="1"/>
      <protection/>
    </xf>
    <xf numFmtId="3" fontId="5" fillId="13" borderId="16" xfId="0" applyNumberFormat="1" applyFont="1" applyFill="1" applyBorder="1" applyAlignment="1">
      <alignment horizontal="center" vertical="center" wrapText="1"/>
    </xf>
    <xf numFmtId="3" fontId="5" fillId="13" borderId="18" xfId="0" applyNumberFormat="1" applyFont="1" applyFill="1" applyBorder="1" applyAlignment="1">
      <alignment horizontal="center" vertical="center" wrapText="1"/>
    </xf>
    <xf numFmtId="3" fontId="5" fillId="13" borderId="19" xfId="0" applyNumberFormat="1" applyFont="1" applyFill="1" applyBorder="1" applyAlignment="1">
      <alignment horizontal="center" vertical="center" wrapText="1"/>
    </xf>
    <xf numFmtId="3" fontId="5" fillId="13" borderId="20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3" fontId="5" fillId="13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61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indent="3"/>
    </xf>
    <xf numFmtId="0" fontId="4" fillId="0" borderId="0" xfId="61" applyFont="1" applyBorder="1" applyAlignment="1">
      <alignment vertical="center" wrapText="1"/>
      <protection/>
    </xf>
    <xf numFmtId="0" fontId="5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9" fontId="62" fillId="0" borderId="0" xfId="57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23" xfId="61" applyFont="1" applyFill="1" applyBorder="1" applyAlignment="1">
      <alignment horizontal="center" vertical="center" wrapText="1"/>
      <protection/>
    </xf>
    <xf numFmtId="0" fontId="4" fillId="0" borderId="24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" fontId="5" fillId="0" borderId="25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28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13" borderId="20" xfId="61" applyFont="1" applyFill="1" applyBorder="1" applyAlignment="1">
      <alignment horizontal="center" vertical="center" wrapText="1"/>
      <protection/>
    </xf>
    <xf numFmtId="0" fontId="4" fillId="0" borderId="20" xfId="6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2" fillId="0" borderId="0" xfId="0" applyFont="1" applyAlignment="1">
      <alignment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31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9" fontId="6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9" fontId="65" fillId="0" borderId="0" xfId="0" applyNumberFormat="1" applyFont="1" applyAlignment="1">
      <alignment vertical="center" wrapText="1"/>
    </xf>
    <xf numFmtId="0" fontId="66" fillId="0" borderId="0" xfId="0" applyFont="1" applyAlignment="1">
      <alignment horizontal="center" vertical="center" wrapText="1"/>
    </xf>
    <xf numFmtId="9" fontId="66" fillId="0" borderId="0" xfId="57" applyFont="1" applyAlignment="1">
      <alignment horizontal="center" vertical="center" wrapText="1"/>
    </xf>
    <xf numFmtId="0" fontId="64" fillId="0" borderId="0" xfId="61" applyFont="1" applyBorder="1" applyAlignment="1">
      <alignment vertical="center" wrapText="1"/>
      <protection/>
    </xf>
    <xf numFmtId="0" fontId="67" fillId="0" borderId="0" xfId="0" applyFont="1" applyBorder="1" applyAlignment="1">
      <alignment/>
    </xf>
    <xf numFmtId="0" fontId="64" fillId="0" borderId="0" xfId="0" applyFont="1" applyBorder="1" applyAlignment="1">
      <alignment horizontal="center" vertical="center" wrapText="1"/>
    </xf>
    <xf numFmtId="9" fontId="63" fillId="0" borderId="0" xfId="57" applyFont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left" vertical="center" wrapText="1"/>
    </xf>
    <xf numFmtId="3" fontId="62" fillId="0" borderId="0" xfId="0" applyNumberFormat="1" applyFont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19" fillId="0" borderId="0" xfId="62" applyFont="1" applyBorder="1" applyAlignment="1">
      <alignment vertical="center"/>
      <protection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0" applyFont="1" applyAlignment="1">
      <alignment vertical="center"/>
    </xf>
    <xf numFmtId="0" fontId="19" fillId="0" borderId="0" xfId="62" applyFont="1" applyAlignment="1">
      <alignment vertical="center"/>
      <protection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62" fillId="0" borderId="0" xfId="0" applyNumberFormat="1" applyFont="1" applyAlignment="1">
      <alignment vertical="center" wrapText="1"/>
    </xf>
    <xf numFmtId="3" fontId="5" fillId="33" borderId="27" xfId="0" applyNumberFormat="1" applyFont="1" applyFill="1" applyBorder="1" applyAlignment="1">
      <alignment horizontal="center" vertical="center" wrapText="1"/>
    </xf>
    <xf numFmtId="0" fontId="4" fillId="33" borderId="23" xfId="61" applyFont="1" applyFill="1" applyBorder="1" applyAlignment="1">
      <alignment horizontal="center" vertical="center" wrapText="1"/>
      <protection/>
    </xf>
    <xf numFmtId="3" fontId="5" fillId="33" borderId="12" xfId="0" applyNumberFormat="1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29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34" xfId="0" applyNumberFormat="1" applyFont="1" applyFill="1" applyBorder="1" applyAlignment="1">
      <alignment horizontal="center" vertical="center" wrapText="1"/>
    </xf>
    <xf numFmtId="0" fontId="4" fillId="33" borderId="14" xfId="61" applyFont="1" applyFill="1" applyBorder="1" applyAlignment="1">
      <alignment horizontal="center" vertical="center" wrapText="1"/>
      <protection/>
    </xf>
    <xf numFmtId="3" fontId="5" fillId="0" borderId="2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5" fillId="0" borderId="0" xfId="0" applyFont="1" applyAlignment="1">
      <alignment horizontal="left" vertical="center" indent="3"/>
    </xf>
    <xf numFmtId="0" fontId="65" fillId="0" borderId="0" xfId="0" applyFont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9" fontId="64" fillId="0" borderId="0" xfId="57" applyFont="1" applyFill="1" applyAlignment="1">
      <alignment horizontal="center" vertical="center" wrapText="1"/>
    </xf>
    <xf numFmtId="0" fontId="0" fillId="0" borderId="0" xfId="0" applyFont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3" fillId="0" borderId="0" xfId="62" applyFont="1" applyBorder="1" applyAlignment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9" fontId="66" fillId="0" borderId="0" xfId="0" applyNumberFormat="1" applyFont="1" applyAlignment="1">
      <alignment horizontal="center" vertical="center" wrapText="1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3" fontId="5" fillId="13" borderId="17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3" fontId="5" fillId="13" borderId="13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3" fontId="5" fillId="13" borderId="35" xfId="0" applyNumberFormat="1" applyFont="1" applyFill="1" applyBorder="1" applyAlignment="1">
      <alignment horizontal="center" vertical="center" wrapText="1"/>
    </xf>
    <xf numFmtId="3" fontId="5" fillId="13" borderId="15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" fontId="5" fillId="33" borderId="19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3" fontId="5" fillId="33" borderId="20" xfId="0" applyNumberFormat="1" applyFont="1" applyFill="1" applyBorder="1" applyAlignment="1">
      <alignment horizontal="center" vertical="center" wrapText="1"/>
    </xf>
    <xf numFmtId="3" fontId="5" fillId="33" borderId="15" xfId="0" applyNumberFormat="1" applyFont="1" applyFill="1" applyBorder="1" applyAlignment="1">
      <alignment horizontal="center" vertical="center" wrapText="1"/>
    </xf>
    <xf numFmtId="0" fontId="4" fillId="0" borderId="27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4" fillId="0" borderId="20" xfId="61" applyFont="1" applyFill="1" applyBorder="1" applyAlignment="1">
      <alignment horizontal="center" vertical="center" wrapText="1"/>
      <protection/>
    </xf>
    <xf numFmtId="0" fontId="4" fillId="33" borderId="20" xfId="61" applyFont="1" applyFill="1" applyBorder="1" applyAlignment="1">
      <alignment horizontal="center" vertical="center" wrapText="1"/>
      <protection/>
    </xf>
    <xf numFmtId="0" fontId="4" fillId="33" borderId="24" xfId="61" applyFont="1" applyFill="1" applyBorder="1" applyAlignment="1">
      <alignment horizontal="center" vertical="center" wrapText="1"/>
      <protection/>
    </xf>
    <xf numFmtId="0" fontId="4" fillId="0" borderId="20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69" fillId="0" borderId="0" xfId="0" applyFont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0" fontId="70" fillId="0" borderId="0" xfId="0" applyFont="1" applyAlignment="1">
      <alignment vertical="center" wrapText="1"/>
    </xf>
    <xf numFmtId="3" fontId="5" fillId="0" borderId="34" xfId="0" applyNumberFormat="1" applyFont="1" applyFill="1" applyBorder="1" applyAlignment="1">
      <alignment horizontal="center" vertical="center" wrapText="1"/>
    </xf>
    <xf numFmtId="3" fontId="5" fillId="0" borderId="39" xfId="0" applyNumberFormat="1" applyFont="1" applyFill="1" applyBorder="1" applyAlignment="1">
      <alignment horizontal="center" vertical="center" wrapText="1"/>
    </xf>
    <xf numFmtId="0" fontId="4" fillId="0" borderId="29" xfId="61" applyFont="1" applyFill="1" applyBorder="1" applyAlignment="1">
      <alignment horizontal="center" vertical="center" wrapText="1"/>
      <protection/>
    </xf>
    <xf numFmtId="3" fontId="5" fillId="33" borderId="26" xfId="0" applyNumberFormat="1" applyFont="1" applyFill="1" applyBorder="1" applyAlignment="1">
      <alignment horizontal="center" vertical="center" wrapText="1"/>
    </xf>
    <xf numFmtId="3" fontId="5" fillId="33" borderId="38" xfId="0" applyNumberFormat="1" applyFont="1" applyFill="1" applyBorder="1" applyAlignment="1">
      <alignment horizontal="center" vertical="center" wrapText="1"/>
    </xf>
    <xf numFmtId="3" fontId="5" fillId="33" borderId="40" xfId="0" applyNumberFormat="1" applyFont="1" applyFill="1" applyBorder="1" applyAlignment="1">
      <alignment horizontal="center" vertical="center" wrapText="1"/>
    </xf>
    <xf numFmtId="3" fontId="5" fillId="33" borderId="41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70" fillId="0" borderId="0" xfId="0" applyFont="1" applyAlignment="1">
      <alignment/>
    </xf>
    <xf numFmtId="0" fontId="25" fillId="0" borderId="0" xfId="0" applyFont="1" applyAlignment="1">
      <alignment vertical="center"/>
    </xf>
    <xf numFmtId="0" fontId="72" fillId="0" borderId="0" xfId="0" applyFont="1" applyAlignment="1">
      <alignment horizontal="center" vertical="center" wrapText="1"/>
    </xf>
    <xf numFmtId="3" fontId="5" fillId="33" borderId="16" xfId="0" applyNumberFormat="1" applyFont="1" applyFill="1" applyBorder="1" applyAlignment="1">
      <alignment horizontal="center" vertical="center" wrapText="1"/>
    </xf>
    <xf numFmtId="3" fontId="5" fillId="33" borderId="18" xfId="0" applyNumberFormat="1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>
      <alignment horizontal="center" vertical="center" wrapText="1"/>
    </xf>
    <xf numFmtId="0" fontId="4" fillId="0" borderId="30" xfId="61" applyFont="1" applyBorder="1" applyAlignment="1">
      <alignment horizontal="center" vertical="center" wrapText="1"/>
      <protection/>
    </xf>
    <xf numFmtId="3" fontId="5" fillId="0" borderId="34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3" fontId="5" fillId="33" borderId="33" xfId="0" applyNumberFormat="1" applyFont="1" applyFill="1" applyBorder="1" applyAlignment="1">
      <alignment horizontal="center" vertical="center" wrapText="1"/>
    </xf>
    <xf numFmtId="3" fontId="5" fillId="33" borderId="28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62" fillId="33" borderId="42" xfId="0" applyNumberFormat="1" applyFont="1" applyFill="1" applyBorder="1" applyAlignment="1">
      <alignment horizontal="center" vertical="center" wrapText="1"/>
    </xf>
    <xf numFmtId="3" fontId="62" fillId="33" borderId="38" xfId="0" applyNumberFormat="1" applyFont="1" applyFill="1" applyBorder="1" applyAlignment="1">
      <alignment horizontal="center" vertical="center" wrapText="1"/>
    </xf>
    <xf numFmtId="3" fontId="62" fillId="33" borderId="43" xfId="0" applyNumberFormat="1" applyFont="1" applyFill="1" applyBorder="1" applyAlignment="1">
      <alignment horizontal="center" vertical="center" wrapText="1"/>
    </xf>
    <xf numFmtId="3" fontId="62" fillId="33" borderId="44" xfId="0" applyNumberFormat="1" applyFont="1" applyFill="1" applyBorder="1" applyAlignment="1">
      <alignment horizontal="center" vertical="center" wrapText="1"/>
    </xf>
    <xf numFmtId="3" fontId="62" fillId="33" borderId="45" xfId="0" applyNumberFormat="1" applyFont="1" applyFill="1" applyBorder="1" applyAlignment="1">
      <alignment horizontal="center" vertical="center" wrapText="1"/>
    </xf>
    <xf numFmtId="3" fontId="62" fillId="33" borderId="46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16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47" xfId="61" applyFont="1" applyFill="1" applyBorder="1" applyAlignment="1">
      <alignment horizontal="center" vertical="center" wrapText="1"/>
      <protection/>
    </xf>
    <xf numFmtId="0" fontId="4" fillId="0" borderId="48" xfId="61" applyFont="1" applyFill="1" applyBorder="1" applyAlignment="1">
      <alignment horizontal="center" vertical="center" wrapText="1"/>
      <protection/>
    </xf>
    <xf numFmtId="0" fontId="4" fillId="0" borderId="49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4" fillId="0" borderId="18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9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26" xfId="61" applyFont="1" applyFill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0" xfId="6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4" fillId="0" borderId="51" xfId="61" applyFont="1" applyBorder="1" applyAlignment="1">
      <alignment horizontal="center" vertical="center" wrapText="1"/>
      <protection/>
    </xf>
    <xf numFmtId="0" fontId="0" fillId="0" borderId="52" xfId="0" applyFont="1" applyBorder="1" applyAlignment="1">
      <alignment/>
    </xf>
    <xf numFmtId="0" fontId="0" fillId="0" borderId="35" xfId="0" applyFont="1" applyBorder="1" applyAlignment="1">
      <alignment/>
    </xf>
    <xf numFmtId="0" fontId="4" fillId="0" borderId="53" xfId="61" applyFont="1" applyBorder="1" applyAlignment="1">
      <alignment horizontal="center" vertical="center" wrapText="1"/>
      <protection/>
    </xf>
    <xf numFmtId="0" fontId="0" fillId="0" borderId="54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55" xfId="61" applyFont="1" applyFill="1" applyBorder="1" applyAlignment="1">
      <alignment horizontal="center" vertical="center" wrapText="1"/>
      <protection/>
    </xf>
    <xf numFmtId="0" fontId="4" fillId="0" borderId="44" xfId="61" applyFont="1" applyFill="1" applyBorder="1" applyAlignment="1">
      <alignment horizontal="center" vertical="center" wrapText="1"/>
      <protection/>
    </xf>
    <xf numFmtId="0" fontId="4" fillId="0" borderId="42" xfId="61" applyFont="1" applyFill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/>
    </xf>
    <xf numFmtId="0" fontId="4" fillId="0" borderId="24" xfId="61" applyFont="1" applyFill="1" applyBorder="1" applyAlignment="1">
      <alignment horizontal="center" vertical="center" wrapText="1"/>
      <protection/>
    </xf>
    <xf numFmtId="0" fontId="4" fillId="0" borderId="56" xfId="61" applyFont="1" applyFill="1" applyBorder="1" applyAlignment="1">
      <alignment horizontal="center" vertical="center" wrapText="1"/>
      <protection/>
    </xf>
    <xf numFmtId="0" fontId="4" fillId="0" borderId="2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33" xfId="61" applyFont="1" applyBorder="1" applyAlignment="1">
      <alignment horizontal="center" vertical="center" wrapText="1"/>
      <protection/>
    </xf>
    <xf numFmtId="0" fontId="4" fillId="0" borderId="32" xfId="61" applyFont="1" applyBorder="1" applyAlignment="1">
      <alignment horizontal="center" vertical="center" wrapText="1"/>
      <protection/>
    </xf>
    <xf numFmtId="0" fontId="4" fillId="0" borderId="26" xfId="61" applyFont="1" applyBorder="1" applyAlignment="1">
      <alignment horizontal="center" vertical="center" wrapText="1"/>
      <protection/>
    </xf>
    <xf numFmtId="0" fontId="4" fillId="0" borderId="28" xfId="61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4" fillId="0" borderId="47" xfId="61" applyFont="1" applyBorder="1" applyAlignment="1">
      <alignment horizontal="center" vertical="center" wrapText="1"/>
      <protection/>
    </xf>
    <xf numFmtId="0" fontId="4" fillId="0" borderId="48" xfId="61" applyFont="1" applyBorder="1" applyAlignment="1">
      <alignment horizontal="center" vertical="center" wrapText="1"/>
      <protection/>
    </xf>
    <xf numFmtId="0" fontId="4" fillId="0" borderId="49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4" fillId="0" borderId="20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0" fillId="0" borderId="5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61" applyFont="1" applyBorder="1" applyAlignment="1">
      <alignment horizontal="center" vertical="center" wrapText="1"/>
      <protection/>
    </xf>
    <xf numFmtId="0" fontId="4" fillId="0" borderId="55" xfId="61" applyFont="1" applyBorder="1" applyAlignment="1">
      <alignment horizontal="center" vertical="center" wrapText="1"/>
      <protection/>
    </xf>
    <xf numFmtId="0" fontId="4" fillId="0" borderId="44" xfId="61" applyFont="1" applyBorder="1" applyAlignment="1">
      <alignment horizontal="center" vertical="center" wrapText="1"/>
      <protection/>
    </xf>
    <xf numFmtId="0" fontId="4" fillId="0" borderId="42" xfId="61" applyFont="1" applyBorder="1" applyAlignment="1">
      <alignment horizontal="center" vertical="center" wrapText="1"/>
      <protection/>
    </xf>
    <xf numFmtId="0" fontId="4" fillId="13" borderId="13" xfId="61" applyFont="1" applyFill="1" applyBorder="1" applyAlignment="1">
      <alignment horizontal="center" vertical="center" wrapText="1"/>
      <protection/>
    </xf>
    <xf numFmtId="0" fontId="4" fillId="13" borderId="15" xfId="61" applyFont="1" applyFill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64" xfId="61" applyFont="1" applyFill="1" applyBorder="1" applyAlignment="1">
      <alignment horizontal="center" vertical="center" wrapText="1"/>
      <protection/>
    </xf>
    <xf numFmtId="0" fontId="4" fillId="0" borderId="27" xfId="61" applyFont="1" applyFill="1" applyBorder="1" applyAlignment="1">
      <alignment horizontal="center" vertical="center" wrapText="1"/>
      <protection/>
    </xf>
    <xf numFmtId="0" fontId="4" fillId="0" borderId="21" xfId="61" applyFont="1" applyFill="1" applyBorder="1" applyAlignment="1">
      <alignment horizontal="center" vertical="center" wrapText="1"/>
      <protection/>
    </xf>
    <xf numFmtId="0" fontId="4" fillId="13" borderId="12" xfId="61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/>
    </xf>
    <xf numFmtId="0" fontId="4" fillId="33" borderId="16" xfId="61" applyFont="1" applyFill="1" applyBorder="1" applyAlignment="1">
      <alignment horizontal="center" vertical="center" wrapText="1"/>
      <protection/>
    </xf>
    <xf numFmtId="0" fontId="4" fillId="33" borderId="18" xfId="61" applyFont="1" applyFill="1" applyBorder="1" applyAlignment="1">
      <alignment horizontal="center" vertical="center" wrapText="1"/>
      <protection/>
    </xf>
    <xf numFmtId="0" fontId="4" fillId="33" borderId="17" xfId="61" applyFont="1" applyFill="1" applyBorder="1" applyAlignment="1">
      <alignment horizontal="center" vertical="center" wrapText="1"/>
      <protection/>
    </xf>
    <xf numFmtId="0" fontId="4" fillId="0" borderId="30" xfId="61" applyFont="1" applyFill="1" applyBorder="1" applyAlignment="1">
      <alignment horizontal="center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56" xfId="61" applyFont="1" applyBorder="1" applyAlignment="1">
      <alignment horizontal="center" vertical="center" wrapText="1"/>
      <protection/>
    </xf>
    <xf numFmtId="0" fontId="60" fillId="0" borderId="51" xfId="61" applyFont="1" applyBorder="1" applyAlignment="1">
      <alignment horizontal="center" vertical="center" wrapText="1"/>
      <protection/>
    </xf>
    <xf numFmtId="0" fontId="60" fillId="0" borderId="63" xfId="61" applyFont="1" applyBorder="1" applyAlignment="1">
      <alignment horizontal="center" vertical="center" wrapText="1"/>
      <protection/>
    </xf>
    <xf numFmtId="0" fontId="60" fillId="0" borderId="53" xfId="61" applyFont="1" applyBorder="1" applyAlignment="1">
      <alignment horizontal="center" vertical="center" wrapText="1"/>
      <protection/>
    </xf>
    <xf numFmtId="0" fontId="4" fillId="33" borderId="13" xfId="61" applyFont="1" applyFill="1" applyBorder="1" applyAlignment="1">
      <alignment horizontal="center" vertical="center" wrapText="1"/>
      <protection/>
    </xf>
    <xf numFmtId="0" fontId="4" fillId="33" borderId="15" xfId="61" applyFont="1" applyFill="1" applyBorder="1" applyAlignment="1">
      <alignment horizontal="center" vertical="center" wrapText="1"/>
      <protection/>
    </xf>
    <xf numFmtId="0" fontId="4" fillId="33" borderId="12" xfId="61" applyFont="1" applyFill="1" applyBorder="1" applyAlignment="1">
      <alignment horizontal="center" vertical="center" wrapText="1"/>
      <protection/>
    </xf>
    <xf numFmtId="0" fontId="4" fillId="33" borderId="19" xfId="61" applyFont="1" applyFill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4" fillId="0" borderId="65" xfId="61" applyFont="1" applyBorder="1" applyAlignment="1">
      <alignment horizontal="center" vertical="center" wrapText="1"/>
      <protection/>
    </xf>
    <xf numFmtId="0" fontId="4" fillId="0" borderId="37" xfId="61" applyFont="1" applyBorder="1" applyAlignment="1">
      <alignment horizontal="center" vertical="center" wrapText="1"/>
      <protection/>
    </xf>
    <xf numFmtId="0" fontId="4" fillId="33" borderId="56" xfId="61" applyFont="1" applyFill="1" applyBorder="1" applyAlignment="1">
      <alignment horizontal="center" vertical="center" wrapText="1"/>
      <protection/>
    </xf>
    <xf numFmtId="0" fontId="60" fillId="0" borderId="58" xfId="61" applyFont="1" applyBorder="1" applyAlignment="1">
      <alignment horizontal="center" vertical="center" wrapText="1"/>
      <protection/>
    </xf>
    <xf numFmtId="0" fontId="60" fillId="0" borderId="65" xfId="61" applyFont="1" applyBorder="1" applyAlignment="1">
      <alignment horizontal="center" vertical="center" wrapText="1"/>
      <protection/>
    </xf>
    <xf numFmtId="0" fontId="60" fillId="0" borderId="37" xfId="61" applyFont="1" applyBorder="1" applyAlignment="1">
      <alignment horizontal="center" vertical="center" wrapText="1"/>
      <protection/>
    </xf>
    <xf numFmtId="0" fontId="60" fillId="0" borderId="59" xfId="61" applyFont="1" applyBorder="1" applyAlignment="1">
      <alignment horizontal="center" vertical="center" wrapText="1"/>
      <protection/>
    </xf>
    <xf numFmtId="0" fontId="60" fillId="0" borderId="45" xfId="61" applyFont="1" applyBorder="1" applyAlignment="1">
      <alignment horizontal="center" vertical="center" wrapText="1"/>
      <protection/>
    </xf>
    <xf numFmtId="0" fontId="60" fillId="0" borderId="38" xfId="61" applyFont="1" applyBorder="1" applyAlignment="1">
      <alignment horizontal="center" vertical="center" wrapText="1"/>
      <protection/>
    </xf>
    <xf numFmtId="0" fontId="60" fillId="33" borderId="58" xfId="61" applyFont="1" applyFill="1" applyBorder="1" applyAlignment="1">
      <alignment horizontal="center" vertical="center" wrapText="1"/>
      <protection/>
    </xf>
    <xf numFmtId="0" fontId="60" fillId="33" borderId="65" xfId="61" applyFont="1" applyFill="1" applyBorder="1" applyAlignment="1">
      <alignment horizontal="center" vertical="center" wrapText="1"/>
      <protection/>
    </xf>
    <xf numFmtId="0" fontId="60" fillId="33" borderId="37" xfId="61" applyFont="1" applyFill="1" applyBorder="1" applyAlignment="1">
      <alignment horizontal="center" vertical="center" wrapText="1"/>
      <protection/>
    </xf>
    <xf numFmtId="0" fontId="60" fillId="33" borderId="59" xfId="61" applyFont="1" applyFill="1" applyBorder="1" applyAlignment="1">
      <alignment horizontal="center" vertical="center" wrapText="1"/>
      <protection/>
    </xf>
    <xf numFmtId="0" fontId="60" fillId="33" borderId="45" xfId="61" applyFont="1" applyFill="1" applyBorder="1" applyAlignment="1">
      <alignment horizontal="center" vertical="center" wrapText="1"/>
      <protection/>
    </xf>
    <xf numFmtId="0" fontId="60" fillId="33" borderId="38" xfId="61" applyFont="1" applyFill="1" applyBorder="1" applyAlignment="1">
      <alignment horizontal="center" vertical="center" wrapText="1"/>
      <protection/>
    </xf>
    <xf numFmtId="0" fontId="64" fillId="33" borderId="13" xfId="61" applyFont="1" applyFill="1" applyBorder="1" applyAlignment="1">
      <alignment horizontal="center" vertical="center" wrapText="1"/>
      <protection/>
    </xf>
    <xf numFmtId="0" fontId="64" fillId="33" borderId="56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3" xfId="61"/>
    <cellStyle name="Обычный_Н.Серги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83"/>
  <sheetViews>
    <sheetView view="pageBreakPreview" zoomScale="70" zoomScaleNormal="80" zoomScaleSheetLayoutView="70" zoomScalePageLayoutView="0" workbookViewId="0" topLeftCell="N10">
      <selection activeCell="X29" sqref="X29"/>
    </sheetView>
  </sheetViews>
  <sheetFormatPr defaultColWidth="9.00390625" defaultRowHeight="12.75" outlineLevelRow="1"/>
  <cols>
    <col min="1" max="1" width="9.125" style="71" customWidth="1"/>
    <col min="2" max="2" width="35.375" style="71" customWidth="1"/>
    <col min="3" max="3" width="12.125" style="71" customWidth="1"/>
    <col min="4" max="4" width="13.25390625" style="71" customWidth="1"/>
    <col min="5" max="5" width="15.875" style="71" customWidth="1"/>
    <col min="6" max="6" width="11.625" style="71" customWidth="1"/>
    <col min="7" max="11" width="11.875" style="71" customWidth="1"/>
    <col min="12" max="12" width="12.00390625" style="71" customWidth="1"/>
    <col min="13" max="14" width="11.875" style="71" customWidth="1"/>
    <col min="15" max="15" width="14.75390625" style="71" customWidth="1"/>
    <col min="16" max="16" width="15.00390625" style="71" customWidth="1"/>
    <col min="17" max="17" width="15.375" style="71" customWidth="1"/>
    <col min="18" max="18" width="11.375" style="71" customWidth="1"/>
    <col min="19" max="24" width="11.875" style="71" customWidth="1"/>
    <col min="25" max="26" width="12.75390625" style="71" customWidth="1"/>
    <col min="27" max="27" width="11.625" style="71" customWidth="1"/>
    <col min="28" max="28" width="12.375" style="71" customWidth="1"/>
    <col min="29" max="29" width="11.75390625" style="71" customWidth="1"/>
    <col min="30" max="30" width="12.125" style="71" customWidth="1"/>
    <col min="31" max="32" width="12.375" style="71" customWidth="1"/>
    <col min="33" max="35" width="11.875" style="71" customWidth="1"/>
    <col min="36" max="16384" width="9.125" style="71" customWidth="1"/>
  </cols>
  <sheetData>
    <row r="1" spans="1:35" s="4" customFormat="1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9" t="s">
        <v>49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9" t="s">
        <v>49</v>
      </c>
      <c r="AG1" s="1"/>
      <c r="AH1" s="1"/>
      <c r="AI1" s="1"/>
    </row>
    <row r="2" s="5" customFormat="1" ht="15.75">
      <c r="A2" s="61" t="s">
        <v>18</v>
      </c>
    </row>
    <row r="3" s="5" customFormat="1" ht="15.75">
      <c r="A3" s="61" t="s">
        <v>19</v>
      </c>
    </row>
    <row r="4" s="5" customFormat="1" ht="15.75"/>
    <row r="5" s="5" customFormat="1" ht="15.75"/>
    <row r="6" spans="1:35" s="15" customFormat="1" ht="24" customHeight="1">
      <c r="A6" s="196" t="s">
        <v>48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</row>
    <row r="7" spans="1:35" s="15" customFormat="1" ht="24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</row>
    <row r="8" spans="1:35" s="32" customFormat="1" ht="24" customHeight="1">
      <c r="A8" s="1" t="s">
        <v>50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</row>
    <row r="9" spans="1:35" s="32" customFormat="1" ht="24" customHeight="1">
      <c r="A9" s="1" t="s">
        <v>33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</row>
    <row r="10" spans="1:35" s="32" customFormat="1" ht="24" customHeight="1">
      <c r="A10" s="3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s="32" customFormat="1" ht="24" customHeight="1">
      <c r="A11" s="33" t="s">
        <v>24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s="32" customFormat="1" ht="24" customHeight="1">
      <c r="A12" s="33" t="s">
        <v>25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s="32" customFormat="1" ht="24" customHeight="1">
      <c r="A13" s="33" t="s">
        <v>26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s="32" customFormat="1" ht="24" customHeight="1">
      <c r="A14" s="33" t="s">
        <v>27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s="32" customFormat="1" ht="24" customHeight="1">
      <c r="A15" s="33" t="s">
        <v>28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s="32" customFormat="1" ht="24" customHeight="1">
      <c r="A16" s="33" t="s">
        <v>29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s="32" customFormat="1" ht="24" customHeight="1">
      <c r="A17" s="33" t="s">
        <v>30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s="32" customFormat="1" ht="24" customHeight="1">
      <c r="A18" s="33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s="32" customFormat="1" ht="24" customHeight="1" hidden="1" outlineLevel="1">
      <c r="A19" s="3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s="32" customFormat="1" ht="24" customHeight="1" collapsed="1">
      <c r="A20" s="33" t="s">
        <v>22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s="32" customFormat="1" ht="24" customHeight="1">
      <c r="A21" s="33" t="s">
        <v>23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s="32" customFormat="1" ht="24" customHeight="1">
      <c r="A22" s="33" t="s">
        <v>32</v>
      </c>
      <c r="B22" s="3"/>
      <c r="C22" s="3"/>
      <c r="D22" s="3"/>
      <c r="E22" s="3"/>
      <c r="F22" s="6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25" s="64" customFormat="1" ht="24" customHeight="1" thickBot="1">
      <c r="A23" s="63"/>
      <c r="B23" s="62"/>
      <c r="C23" s="62"/>
      <c r="D23" s="62"/>
      <c r="E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Y23" s="104"/>
    </row>
    <row r="24" spans="1:14" s="8" customFormat="1" ht="22.5" customHeight="1" thickBot="1">
      <c r="A24" s="197" t="s">
        <v>1</v>
      </c>
      <c r="B24" s="201" t="s">
        <v>2</v>
      </c>
      <c r="C24" s="205" t="s">
        <v>10</v>
      </c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7"/>
    </row>
    <row r="25" spans="1:14" s="8" customFormat="1" ht="42" customHeight="1">
      <c r="A25" s="198"/>
      <c r="B25" s="202"/>
      <c r="C25" s="208" t="s">
        <v>51</v>
      </c>
      <c r="D25" s="209"/>
      <c r="E25" s="209"/>
      <c r="F25" s="209"/>
      <c r="G25" s="209"/>
      <c r="H25" s="210"/>
      <c r="I25" s="208" t="s">
        <v>52</v>
      </c>
      <c r="J25" s="209"/>
      <c r="K25" s="209"/>
      <c r="L25" s="209"/>
      <c r="M25" s="209"/>
      <c r="N25" s="210"/>
    </row>
    <row r="26" spans="1:32" s="8" customFormat="1" ht="22.5" customHeight="1">
      <c r="A26" s="199"/>
      <c r="B26" s="203"/>
      <c r="C26" s="211" t="s">
        <v>5</v>
      </c>
      <c r="D26" s="212"/>
      <c r="E26" s="212"/>
      <c r="F26" s="212" t="s">
        <v>11</v>
      </c>
      <c r="G26" s="212"/>
      <c r="H26" s="213"/>
      <c r="I26" s="211" t="s">
        <v>5</v>
      </c>
      <c r="J26" s="212"/>
      <c r="K26" s="212"/>
      <c r="L26" s="212" t="s">
        <v>11</v>
      </c>
      <c r="M26" s="212"/>
      <c r="N26" s="214"/>
      <c r="O26" s="215" t="s">
        <v>70</v>
      </c>
      <c r="P26" s="215"/>
      <c r="Q26" s="215"/>
      <c r="R26" s="215"/>
      <c r="S26" s="215"/>
      <c r="T26" s="215"/>
      <c r="U26" s="215"/>
      <c r="V26" s="215"/>
      <c r="W26" s="215"/>
      <c r="X26" s="231" t="s">
        <v>71</v>
      </c>
      <c r="Y26" s="232"/>
      <c r="Z26" s="232"/>
      <c r="AA26" s="232"/>
      <c r="AB26" s="232"/>
      <c r="AC26" s="232"/>
      <c r="AD26" s="232"/>
      <c r="AE26" s="232"/>
      <c r="AF26" s="233"/>
    </row>
    <row r="27" spans="1:32" s="8" customFormat="1" ht="21.75" customHeight="1">
      <c r="A27" s="199"/>
      <c r="B27" s="203"/>
      <c r="C27" s="211" t="s">
        <v>8</v>
      </c>
      <c r="D27" s="212"/>
      <c r="E27" s="212" t="s">
        <v>20</v>
      </c>
      <c r="F27" s="212" t="s">
        <v>8</v>
      </c>
      <c r="G27" s="212"/>
      <c r="H27" s="213" t="s">
        <v>20</v>
      </c>
      <c r="I27" s="211" t="s">
        <v>8</v>
      </c>
      <c r="J27" s="212"/>
      <c r="K27" s="212" t="s">
        <v>20</v>
      </c>
      <c r="L27" s="212" t="s">
        <v>8</v>
      </c>
      <c r="M27" s="212"/>
      <c r="N27" s="213" t="s">
        <v>20</v>
      </c>
      <c r="P27" s="8">
        <v>1.05</v>
      </c>
      <c r="S27" s="8">
        <v>1.15</v>
      </c>
      <c r="V27" s="8">
        <v>1.1</v>
      </c>
      <c r="X27" s="216" t="s">
        <v>68</v>
      </c>
      <c r="Y27" s="216"/>
      <c r="Z27" s="216"/>
      <c r="AA27" s="216"/>
      <c r="AB27" s="216"/>
      <c r="AC27" s="216"/>
      <c r="AD27" s="216"/>
      <c r="AE27" s="216"/>
      <c r="AF27" s="216"/>
    </row>
    <row r="28" spans="1:34" s="8" customFormat="1" ht="39" thickBot="1">
      <c r="A28" s="200"/>
      <c r="B28" s="204"/>
      <c r="C28" s="42" t="s">
        <v>6</v>
      </c>
      <c r="D28" s="43" t="s">
        <v>7</v>
      </c>
      <c r="E28" s="229"/>
      <c r="F28" s="43" t="s">
        <v>6</v>
      </c>
      <c r="G28" s="43" t="s">
        <v>7</v>
      </c>
      <c r="H28" s="230"/>
      <c r="I28" s="42" t="s">
        <v>6</v>
      </c>
      <c r="J28" s="43" t="s">
        <v>7</v>
      </c>
      <c r="K28" s="229"/>
      <c r="L28" s="43" t="s">
        <v>6</v>
      </c>
      <c r="M28" s="43" t="s">
        <v>7</v>
      </c>
      <c r="N28" s="217"/>
      <c r="O28" s="215" t="s">
        <v>65</v>
      </c>
      <c r="P28" s="215"/>
      <c r="Q28" s="215"/>
      <c r="R28" s="215" t="s">
        <v>67</v>
      </c>
      <c r="S28" s="215"/>
      <c r="T28" s="215"/>
      <c r="U28" s="215" t="s">
        <v>66</v>
      </c>
      <c r="V28" s="215"/>
      <c r="W28" s="215"/>
      <c r="X28" s="215" t="s">
        <v>65</v>
      </c>
      <c r="Y28" s="215"/>
      <c r="Z28" s="215"/>
      <c r="AA28" s="215" t="s">
        <v>67</v>
      </c>
      <c r="AB28" s="215"/>
      <c r="AC28" s="215"/>
      <c r="AD28" s="215" t="s">
        <v>66</v>
      </c>
      <c r="AE28" s="215"/>
      <c r="AF28" s="215"/>
      <c r="AG28" s="102" t="s">
        <v>3</v>
      </c>
      <c r="AH28" s="102" t="s">
        <v>69</v>
      </c>
    </row>
    <row r="29" spans="1:34" s="7" customFormat="1" ht="33" customHeight="1">
      <c r="A29" s="9">
        <v>1</v>
      </c>
      <c r="B29" s="10" t="s">
        <v>38</v>
      </c>
      <c r="C29" s="65">
        <v>2700.0833333333335</v>
      </c>
      <c r="D29" s="47" t="s">
        <v>9</v>
      </c>
      <c r="E29" s="47">
        <v>1650</v>
      </c>
      <c r="F29" s="47">
        <v>3200.0833333333335</v>
      </c>
      <c r="G29" s="47" t="s">
        <v>9</v>
      </c>
      <c r="H29" s="48">
        <v>2150</v>
      </c>
      <c r="I29" s="46">
        <v>2250</v>
      </c>
      <c r="J29" s="47" t="s">
        <v>9</v>
      </c>
      <c r="K29" s="47">
        <v>1300</v>
      </c>
      <c r="L29" s="47">
        <v>2750</v>
      </c>
      <c r="M29" s="47" t="s">
        <v>9</v>
      </c>
      <c r="N29" s="100">
        <v>1800</v>
      </c>
      <c r="O29" s="101">
        <f>L29*$P$27</f>
        <v>2887.5</v>
      </c>
      <c r="P29" s="101" t="e">
        <f>M29*$P$27</f>
        <v>#VALUE!</v>
      </c>
      <c r="Q29" s="101">
        <f>N29*$P$27</f>
        <v>1890</v>
      </c>
      <c r="R29" s="101">
        <f>L29*$S$27</f>
        <v>3162.4999999999995</v>
      </c>
      <c r="S29" s="101" t="e">
        <f>M29*$S$27</f>
        <v>#VALUE!</v>
      </c>
      <c r="T29" s="101">
        <f>N29*$S$27</f>
        <v>2070</v>
      </c>
      <c r="U29" s="101">
        <f>F29*$V$27</f>
        <v>3520.091666666667</v>
      </c>
      <c r="V29" s="101" t="e">
        <f>G29*$V$27</f>
        <v>#VALUE!</v>
      </c>
      <c r="W29" s="101">
        <f>H29*$V$27</f>
        <v>2365</v>
      </c>
      <c r="X29" s="103">
        <f>O29-$AG$29-$AH$29</f>
        <v>1337.5</v>
      </c>
      <c r="Y29" s="103" t="e">
        <f aca="true" t="shared" si="0" ref="Y29:AF29">P29-$AG$29-$AH$29</f>
        <v>#VALUE!</v>
      </c>
      <c r="Z29" s="103">
        <f t="shared" si="0"/>
        <v>340</v>
      </c>
      <c r="AA29" s="103">
        <f t="shared" si="0"/>
        <v>1612.4999999999995</v>
      </c>
      <c r="AB29" s="103" t="e">
        <f t="shared" si="0"/>
        <v>#VALUE!</v>
      </c>
      <c r="AC29" s="103">
        <f t="shared" si="0"/>
        <v>520</v>
      </c>
      <c r="AD29" s="103">
        <f t="shared" si="0"/>
        <v>1970.0916666666672</v>
      </c>
      <c r="AE29" s="103" t="e">
        <f t="shared" si="0"/>
        <v>#VALUE!</v>
      </c>
      <c r="AF29" s="103">
        <f t="shared" si="0"/>
        <v>815</v>
      </c>
      <c r="AG29" s="103">
        <v>700</v>
      </c>
      <c r="AH29" s="101">
        <v>850</v>
      </c>
    </row>
    <row r="30" spans="1:34" s="7" customFormat="1" ht="33" customHeight="1">
      <c r="A30" s="11">
        <v>2</v>
      </c>
      <c r="B30" s="12" t="s">
        <v>39</v>
      </c>
      <c r="C30" s="51">
        <v>2900</v>
      </c>
      <c r="D30" s="40" t="s">
        <v>9</v>
      </c>
      <c r="E30" s="40">
        <v>1650</v>
      </c>
      <c r="F30" s="45">
        <v>3400</v>
      </c>
      <c r="G30" s="45" t="s">
        <v>9</v>
      </c>
      <c r="H30" s="66">
        <v>2150</v>
      </c>
      <c r="I30" s="50">
        <v>2400</v>
      </c>
      <c r="J30" s="40" t="s">
        <v>9</v>
      </c>
      <c r="K30" s="40">
        <v>1300</v>
      </c>
      <c r="L30" s="40">
        <v>2900</v>
      </c>
      <c r="M30" s="40" t="s">
        <v>9</v>
      </c>
      <c r="N30" s="49">
        <v>1800</v>
      </c>
      <c r="O30" s="101">
        <f aca="true" t="shared" si="1" ref="O30:O36">L30*$P$27</f>
        <v>3045</v>
      </c>
      <c r="P30" s="101" t="e">
        <f aca="true" t="shared" si="2" ref="P30:P36">M30*$P$27</f>
        <v>#VALUE!</v>
      </c>
      <c r="Q30" s="101">
        <f aca="true" t="shared" si="3" ref="Q30:Q36">N30*$P$27</f>
        <v>1890</v>
      </c>
      <c r="R30" s="101">
        <f aca="true" t="shared" si="4" ref="R30:R36">L30*$S$27</f>
        <v>3334.9999999999995</v>
      </c>
      <c r="S30" s="101" t="e">
        <f aca="true" t="shared" si="5" ref="S30:S36">M30*$S$27</f>
        <v>#VALUE!</v>
      </c>
      <c r="T30" s="101">
        <f aca="true" t="shared" si="6" ref="T30:T36">N30*$S$27</f>
        <v>2070</v>
      </c>
      <c r="U30" s="101">
        <f aca="true" t="shared" si="7" ref="U30:U36">F30*$V$27</f>
        <v>3740.0000000000005</v>
      </c>
      <c r="V30" s="101" t="e">
        <f aca="true" t="shared" si="8" ref="V30:V36">G30*$V$27</f>
        <v>#VALUE!</v>
      </c>
      <c r="W30" s="101">
        <f aca="true" t="shared" si="9" ref="W30:W35">H30*$V$27</f>
        <v>2365</v>
      </c>
      <c r="X30" s="103">
        <f aca="true" t="shared" si="10" ref="X30:X36">O30-$AG$29-$AH$29</f>
        <v>1495</v>
      </c>
      <c r="Y30" s="103" t="e">
        <f aca="true" t="shared" si="11" ref="Y30:Y36">P30-$AG$29-$AH$29</f>
        <v>#VALUE!</v>
      </c>
      <c r="Z30" s="103">
        <f aca="true" t="shared" si="12" ref="Z30:Z36">Q30-$AG$29-$AH$29</f>
        <v>340</v>
      </c>
      <c r="AA30" s="103">
        <f aca="true" t="shared" si="13" ref="AA30:AA36">R30-$AG$29-$AH$29</f>
        <v>1784.9999999999995</v>
      </c>
      <c r="AB30" s="103" t="e">
        <f aca="true" t="shared" si="14" ref="AB30:AB36">S30-$AG$29-$AH$29</f>
        <v>#VALUE!</v>
      </c>
      <c r="AC30" s="103">
        <f aca="true" t="shared" si="15" ref="AC30:AC36">T30-$AG$29-$AH$29</f>
        <v>520</v>
      </c>
      <c r="AD30" s="103">
        <f aca="true" t="shared" si="16" ref="AD30:AD36">U30-$AG$29-$AH$29</f>
        <v>2190.0000000000005</v>
      </c>
      <c r="AE30" s="103" t="e">
        <f aca="true" t="shared" si="17" ref="AE30:AE36">V30-$AG$29-$AH$29</f>
        <v>#VALUE!</v>
      </c>
      <c r="AF30" s="103">
        <f aca="true" t="shared" si="18" ref="AF30:AF36">W30-$AG$29-$AH$29</f>
        <v>815</v>
      </c>
      <c r="AG30" s="103">
        <v>700</v>
      </c>
      <c r="AH30" s="101">
        <v>850</v>
      </c>
    </row>
    <row r="31" spans="1:34" s="7" customFormat="1" ht="33" customHeight="1">
      <c r="A31" s="11">
        <v>3</v>
      </c>
      <c r="B31" s="12" t="s">
        <v>40</v>
      </c>
      <c r="C31" s="51">
        <v>2800</v>
      </c>
      <c r="D31" s="40">
        <v>2200</v>
      </c>
      <c r="E31" s="40" t="s">
        <v>9</v>
      </c>
      <c r="F31" s="45">
        <v>3300</v>
      </c>
      <c r="G31" s="45">
        <v>2700</v>
      </c>
      <c r="H31" s="66" t="s">
        <v>9</v>
      </c>
      <c r="I31" s="50">
        <v>2300</v>
      </c>
      <c r="J31" s="40">
        <v>1800</v>
      </c>
      <c r="K31" s="40" t="s">
        <v>9</v>
      </c>
      <c r="L31" s="40">
        <v>2800</v>
      </c>
      <c r="M31" s="40">
        <v>2300</v>
      </c>
      <c r="N31" s="49" t="s">
        <v>9</v>
      </c>
      <c r="O31" s="101">
        <f t="shared" si="1"/>
        <v>2940</v>
      </c>
      <c r="P31" s="101">
        <f t="shared" si="2"/>
        <v>2415</v>
      </c>
      <c r="Q31" s="101" t="e">
        <f t="shared" si="3"/>
        <v>#VALUE!</v>
      </c>
      <c r="R31" s="101">
        <f t="shared" si="4"/>
        <v>3219.9999999999995</v>
      </c>
      <c r="S31" s="101">
        <f t="shared" si="5"/>
        <v>2645</v>
      </c>
      <c r="T31" s="101" t="e">
        <f t="shared" si="6"/>
        <v>#VALUE!</v>
      </c>
      <c r="U31" s="101">
        <f t="shared" si="7"/>
        <v>3630.0000000000005</v>
      </c>
      <c r="V31" s="101">
        <f t="shared" si="8"/>
        <v>2970.0000000000005</v>
      </c>
      <c r="W31" s="101" t="e">
        <f t="shared" si="9"/>
        <v>#VALUE!</v>
      </c>
      <c r="X31" s="103">
        <f t="shared" si="10"/>
        <v>1390</v>
      </c>
      <c r="Y31" s="103">
        <f t="shared" si="11"/>
        <v>865</v>
      </c>
      <c r="Z31" s="103" t="e">
        <f t="shared" si="12"/>
        <v>#VALUE!</v>
      </c>
      <c r="AA31" s="103">
        <f t="shared" si="13"/>
        <v>1669.9999999999995</v>
      </c>
      <c r="AB31" s="103">
        <f t="shared" si="14"/>
        <v>1095</v>
      </c>
      <c r="AC31" s="103" t="e">
        <f t="shared" si="15"/>
        <v>#VALUE!</v>
      </c>
      <c r="AD31" s="103">
        <f t="shared" si="16"/>
        <v>2080.0000000000005</v>
      </c>
      <c r="AE31" s="103">
        <f t="shared" si="17"/>
        <v>1420.0000000000005</v>
      </c>
      <c r="AF31" s="103" t="e">
        <f t="shared" si="18"/>
        <v>#VALUE!</v>
      </c>
      <c r="AG31" s="103">
        <v>700</v>
      </c>
      <c r="AH31" s="101">
        <v>850</v>
      </c>
    </row>
    <row r="32" spans="1:34" s="7" customFormat="1" ht="33" customHeight="1">
      <c r="A32" s="11">
        <v>4</v>
      </c>
      <c r="B32" s="12" t="s">
        <v>41</v>
      </c>
      <c r="C32" s="51">
        <v>3300.25</v>
      </c>
      <c r="D32" s="40">
        <v>2400</v>
      </c>
      <c r="E32" s="40">
        <v>1650</v>
      </c>
      <c r="F32" s="45">
        <v>3800.25</v>
      </c>
      <c r="G32" s="45">
        <v>2900</v>
      </c>
      <c r="H32" s="66">
        <v>2150</v>
      </c>
      <c r="I32" s="50">
        <v>2800</v>
      </c>
      <c r="J32" s="40">
        <v>2000</v>
      </c>
      <c r="K32" s="40">
        <v>1300</v>
      </c>
      <c r="L32" s="40">
        <v>3300</v>
      </c>
      <c r="M32" s="40">
        <v>2500</v>
      </c>
      <c r="N32" s="49">
        <v>1800</v>
      </c>
      <c r="O32" s="101">
        <f t="shared" si="1"/>
        <v>3465</v>
      </c>
      <c r="P32" s="101">
        <f t="shared" si="2"/>
        <v>2625</v>
      </c>
      <c r="Q32" s="101">
        <f t="shared" si="3"/>
        <v>1890</v>
      </c>
      <c r="R32" s="101">
        <f t="shared" si="4"/>
        <v>3794.9999999999995</v>
      </c>
      <c r="S32" s="101">
        <f t="shared" si="5"/>
        <v>2875</v>
      </c>
      <c r="T32" s="101">
        <f t="shared" si="6"/>
        <v>2070</v>
      </c>
      <c r="U32" s="101">
        <f t="shared" si="7"/>
        <v>4180.275000000001</v>
      </c>
      <c r="V32" s="101">
        <f t="shared" si="8"/>
        <v>3190.0000000000005</v>
      </c>
      <c r="W32" s="101">
        <f t="shared" si="9"/>
        <v>2365</v>
      </c>
      <c r="X32" s="103">
        <f t="shared" si="10"/>
        <v>1915</v>
      </c>
      <c r="Y32" s="103">
        <f t="shared" si="11"/>
        <v>1075</v>
      </c>
      <c r="Z32" s="103">
        <f t="shared" si="12"/>
        <v>340</v>
      </c>
      <c r="AA32" s="103">
        <f t="shared" si="13"/>
        <v>2244.9999999999995</v>
      </c>
      <c r="AB32" s="103">
        <f t="shared" si="14"/>
        <v>1325</v>
      </c>
      <c r="AC32" s="103">
        <f t="shared" si="15"/>
        <v>520</v>
      </c>
      <c r="AD32" s="103">
        <f t="shared" si="16"/>
        <v>2630.2750000000005</v>
      </c>
      <c r="AE32" s="103">
        <f t="shared" si="17"/>
        <v>1640.0000000000005</v>
      </c>
      <c r="AF32" s="103">
        <f t="shared" si="18"/>
        <v>815</v>
      </c>
      <c r="AG32" s="103">
        <v>700</v>
      </c>
      <c r="AH32" s="101">
        <v>850</v>
      </c>
    </row>
    <row r="33" spans="1:34" s="7" customFormat="1" ht="33" customHeight="1">
      <c r="A33" s="11">
        <v>5</v>
      </c>
      <c r="B33" s="12" t="s">
        <v>42</v>
      </c>
      <c r="C33" s="51">
        <v>3500</v>
      </c>
      <c r="D33" s="40">
        <v>2650</v>
      </c>
      <c r="E33" s="40">
        <v>1650</v>
      </c>
      <c r="F33" s="45">
        <v>4000</v>
      </c>
      <c r="G33" s="45">
        <v>3150</v>
      </c>
      <c r="H33" s="66">
        <v>2150</v>
      </c>
      <c r="I33" s="50">
        <v>2950</v>
      </c>
      <c r="J33" s="40">
        <v>2200</v>
      </c>
      <c r="K33" s="40">
        <v>1300</v>
      </c>
      <c r="L33" s="40">
        <v>3450</v>
      </c>
      <c r="M33" s="40">
        <v>2700</v>
      </c>
      <c r="N33" s="49">
        <v>1800</v>
      </c>
      <c r="O33" s="101">
        <f t="shared" si="1"/>
        <v>3622.5</v>
      </c>
      <c r="P33" s="101">
        <f t="shared" si="2"/>
        <v>2835</v>
      </c>
      <c r="Q33" s="101">
        <f t="shared" si="3"/>
        <v>1890</v>
      </c>
      <c r="R33" s="101">
        <f t="shared" si="4"/>
        <v>3967.4999999999995</v>
      </c>
      <c r="S33" s="101">
        <f t="shared" si="5"/>
        <v>3104.9999999999995</v>
      </c>
      <c r="T33" s="101">
        <f t="shared" si="6"/>
        <v>2070</v>
      </c>
      <c r="U33" s="101">
        <f t="shared" si="7"/>
        <v>4400</v>
      </c>
      <c r="V33" s="101">
        <f t="shared" si="8"/>
        <v>3465.0000000000005</v>
      </c>
      <c r="W33" s="101">
        <f t="shared" si="9"/>
        <v>2365</v>
      </c>
      <c r="X33" s="103">
        <f t="shared" si="10"/>
        <v>2072.5</v>
      </c>
      <c r="Y33" s="103">
        <f t="shared" si="11"/>
        <v>1285</v>
      </c>
      <c r="Z33" s="103">
        <f t="shared" si="12"/>
        <v>340</v>
      </c>
      <c r="AA33" s="103">
        <f t="shared" si="13"/>
        <v>2417.4999999999995</v>
      </c>
      <c r="AB33" s="103">
        <f t="shared" si="14"/>
        <v>1554.9999999999995</v>
      </c>
      <c r="AC33" s="103">
        <f t="shared" si="15"/>
        <v>520</v>
      </c>
      <c r="AD33" s="103">
        <f t="shared" si="16"/>
        <v>2850</v>
      </c>
      <c r="AE33" s="103">
        <f t="shared" si="17"/>
        <v>1915.0000000000005</v>
      </c>
      <c r="AF33" s="103">
        <f t="shared" si="18"/>
        <v>815</v>
      </c>
      <c r="AG33" s="103">
        <v>700</v>
      </c>
      <c r="AH33" s="101">
        <v>850</v>
      </c>
    </row>
    <row r="34" spans="1:34" s="7" customFormat="1" ht="33" customHeight="1">
      <c r="A34" s="11">
        <v>6</v>
      </c>
      <c r="B34" s="12" t="s">
        <v>43</v>
      </c>
      <c r="C34" s="51">
        <v>3400</v>
      </c>
      <c r="D34" s="40">
        <v>2150</v>
      </c>
      <c r="E34" s="40">
        <v>1650</v>
      </c>
      <c r="F34" s="45">
        <v>3900</v>
      </c>
      <c r="G34" s="45">
        <v>2650</v>
      </c>
      <c r="H34" s="66">
        <v>2150</v>
      </c>
      <c r="I34" s="50">
        <v>2850</v>
      </c>
      <c r="J34" s="40">
        <v>1800</v>
      </c>
      <c r="K34" s="40">
        <v>1300</v>
      </c>
      <c r="L34" s="40">
        <v>3350</v>
      </c>
      <c r="M34" s="40">
        <v>2300</v>
      </c>
      <c r="N34" s="49">
        <v>1800</v>
      </c>
      <c r="O34" s="101">
        <f t="shared" si="1"/>
        <v>3517.5</v>
      </c>
      <c r="P34" s="101">
        <f t="shared" si="2"/>
        <v>2415</v>
      </c>
      <c r="Q34" s="101">
        <f t="shared" si="3"/>
        <v>1890</v>
      </c>
      <c r="R34" s="101">
        <f t="shared" si="4"/>
        <v>3852.4999999999995</v>
      </c>
      <c r="S34" s="101">
        <f t="shared" si="5"/>
        <v>2645</v>
      </c>
      <c r="T34" s="101">
        <f t="shared" si="6"/>
        <v>2070</v>
      </c>
      <c r="U34" s="101">
        <f t="shared" si="7"/>
        <v>4290</v>
      </c>
      <c r="V34" s="101">
        <f t="shared" si="8"/>
        <v>2915.0000000000005</v>
      </c>
      <c r="W34" s="101">
        <f t="shared" si="9"/>
        <v>2365</v>
      </c>
      <c r="X34" s="103">
        <f t="shared" si="10"/>
        <v>1967.5</v>
      </c>
      <c r="Y34" s="103">
        <f t="shared" si="11"/>
        <v>865</v>
      </c>
      <c r="Z34" s="103">
        <f t="shared" si="12"/>
        <v>340</v>
      </c>
      <c r="AA34" s="103">
        <f t="shared" si="13"/>
        <v>2302.4999999999995</v>
      </c>
      <c r="AB34" s="103">
        <f t="shared" si="14"/>
        <v>1095</v>
      </c>
      <c r="AC34" s="103">
        <f t="shared" si="15"/>
        <v>520</v>
      </c>
      <c r="AD34" s="103">
        <f t="shared" si="16"/>
        <v>2740</v>
      </c>
      <c r="AE34" s="103">
        <f t="shared" si="17"/>
        <v>1365.0000000000005</v>
      </c>
      <c r="AF34" s="103">
        <f t="shared" si="18"/>
        <v>815</v>
      </c>
      <c r="AG34" s="103">
        <v>700</v>
      </c>
      <c r="AH34" s="101">
        <v>850</v>
      </c>
    </row>
    <row r="35" spans="1:34" s="7" customFormat="1" ht="33" customHeight="1">
      <c r="A35" s="11">
        <v>7</v>
      </c>
      <c r="B35" s="12" t="s">
        <v>16</v>
      </c>
      <c r="C35" s="51">
        <v>4600</v>
      </c>
      <c r="D35" s="40">
        <v>3300.25</v>
      </c>
      <c r="E35" s="40">
        <v>2050</v>
      </c>
      <c r="F35" s="45">
        <v>5100</v>
      </c>
      <c r="G35" s="45">
        <v>3800.25</v>
      </c>
      <c r="H35" s="66">
        <v>2550</v>
      </c>
      <c r="I35" s="50">
        <v>3900</v>
      </c>
      <c r="J35" s="40">
        <v>2800</v>
      </c>
      <c r="K35" s="40">
        <v>1700</v>
      </c>
      <c r="L35" s="40">
        <v>4400</v>
      </c>
      <c r="M35" s="40">
        <v>3300</v>
      </c>
      <c r="N35" s="49">
        <v>2200</v>
      </c>
      <c r="O35" s="101">
        <f t="shared" si="1"/>
        <v>4620</v>
      </c>
      <c r="P35" s="101">
        <f t="shared" si="2"/>
        <v>3465</v>
      </c>
      <c r="Q35" s="101">
        <f t="shared" si="3"/>
        <v>2310</v>
      </c>
      <c r="R35" s="101">
        <f t="shared" si="4"/>
        <v>5060</v>
      </c>
      <c r="S35" s="101">
        <f t="shared" si="5"/>
        <v>3794.9999999999995</v>
      </c>
      <c r="T35" s="101">
        <f t="shared" si="6"/>
        <v>2530</v>
      </c>
      <c r="U35" s="101">
        <f t="shared" si="7"/>
        <v>5610</v>
      </c>
      <c r="V35" s="101">
        <f t="shared" si="8"/>
        <v>4180.275000000001</v>
      </c>
      <c r="W35" s="101">
        <f t="shared" si="9"/>
        <v>2805</v>
      </c>
      <c r="X35" s="103">
        <f t="shared" si="10"/>
        <v>3070</v>
      </c>
      <c r="Y35" s="103">
        <f t="shared" si="11"/>
        <v>1915</v>
      </c>
      <c r="Z35" s="103">
        <f t="shared" si="12"/>
        <v>760</v>
      </c>
      <c r="AA35" s="103">
        <f t="shared" si="13"/>
        <v>3510</v>
      </c>
      <c r="AB35" s="103">
        <f t="shared" si="14"/>
        <v>2244.9999999999995</v>
      </c>
      <c r="AC35" s="103">
        <f t="shared" si="15"/>
        <v>980</v>
      </c>
      <c r="AD35" s="103">
        <f t="shared" si="16"/>
        <v>4060</v>
      </c>
      <c r="AE35" s="103">
        <f t="shared" si="17"/>
        <v>2630.2750000000005</v>
      </c>
      <c r="AF35" s="103">
        <f t="shared" si="18"/>
        <v>1255</v>
      </c>
      <c r="AG35" s="103">
        <v>700</v>
      </c>
      <c r="AH35" s="101">
        <v>850</v>
      </c>
    </row>
    <row r="36" spans="1:34" s="7" customFormat="1" ht="33" customHeight="1" thickBot="1">
      <c r="A36" s="13">
        <v>8</v>
      </c>
      <c r="B36" s="14" t="s">
        <v>17</v>
      </c>
      <c r="C36" s="55">
        <v>4300</v>
      </c>
      <c r="D36" s="52">
        <v>3200</v>
      </c>
      <c r="E36" s="52">
        <v>1650</v>
      </c>
      <c r="F36" s="68">
        <v>4800</v>
      </c>
      <c r="G36" s="68">
        <v>3700</v>
      </c>
      <c r="H36" s="69">
        <v>2150</v>
      </c>
      <c r="I36" s="54">
        <v>3650</v>
      </c>
      <c r="J36" s="52">
        <v>2700</v>
      </c>
      <c r="K36" s="52">
        <v>1300</v>
      </c>
      <c r="L36" s="52">
        <v>4150</v>
      </c>
      <c r="M36" s="52">
        <v>3200</v>
      </c>
      <c r="N36" s="53">
        <v>1800</v>
      </c>
      <c r="O36" s="101">
        <f t="shared" si="1"/>
        <v>4357.5</v>
      </c>
      <c r="P36" s="101">
        <f t="shared" si="2"/>
        <v>3360</v>
      </c>
      <c r="Q36" s="101">
        <f t="shared" si="3"/>
        <v>1890</v>
      </c>
      <c r="R36" s="101">
        <f t="shared" si="4"/>
        <v>4772.5</v>
      </c>
      <c r="S36" s="101">
        <f t="shared" si="5"/>
        <v>3679.9999999999995</v>
      </c>
      <c r="T36" s="101">
        <f t="shared" si="6"/>
        <v>2070</v>
      </c>
      <c r="U36" s="101">
        <f t="shared" si="7"/>
        <v>5280</v>
      </c>
      <c r="V36" s="101">
        <f t="shared" si="8"/>
        <v>4070.0000000000005</v>
      </c>
      <c r="W36" s="101">
        <f>H36*$V$27</f>
        <v>2365</v>
      </c>
      <c r="X36" s="103">
        <f t="shared" si="10"/>
        <v>2807.5</v>
      </c>
      <c r="Y36" s="103">
        <f t="shared" si="11"/>
        <v>1810</v>
      </c>
      <c r="Z36" s="103">
        <f t="shared" si="12"/>
        <v>340</v>
      </c>
      <c r="AA36" s="103">
        <f t="shared" si="13"/>
        <v>3222.5</v>
      </c>
      <c r="AB36" s="103">
        <f t="shared" si="14"/>
        <v>2129.9999999999995</v>
      </c>
      <c r="AC36" s="103">
        <f t="shared" si="15"/>
        <v>520</v>
      </c>
      <c r="AD36" s="103">
        <f t="shared" si="16"/>
        <v>3730</v>
      </c>
      <c r="AE36" s="103">
        <f t="shared" si="17"/>
        <v>2520.0000000000005</v>
      </c>
      <c r="AF36" s="103">
        <f t="shared" si="18"/>
        <v>815</v>
      </c>
      <c r="AG36" s="103">
        <v>700</v>
      </c>
      <c r="AH36" s="101">
        <v>850</v>
      </c>
    </row>
    <row r="37" spans="6:7" ht="12.75">
      <c r="F37" s="72"/>
      <c r="G37" s="72"/>
    </row>
    <row r="38" spans="1:33" s="7" customFormat="1" ht="51" customHeight="1">
      <c r="A38" s="218" t="s">
        <v>53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</row>
    <row r="39" spans="1:33" s="7" customFormat="1" ht="87.75" customHeight="1">
      <c r="A39" s="218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</row>
    <row r="40" spans="6:19" ht="12.75">
      <c r="F40" s="72"/>
      <c r="G40" s="74"/>
      <c r="S40" s="74"/>
    </row>
    <row r="41" spans="6:19" ht="12.75">
      <c r="F41" s="72"/>
      <c r="G41" s="74"/>
      <c r="S41" s="74"/>
    </row>
    <row r="42" spans="6:19" ht="12.75">
      <c r="F42" s="72"/>
      <c r="G42" s="74"/>
      <c r="S42" s="74"/>
    </row>
    <row r="43" spans="1:35" s="15" customFormat="1" ht="24" customHeight="1" hidden="1" outlineLevel="1">
      <c r="A43" s="196" t="s">
        <v>54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75"/>
      <c r="AH43" s="75"/>
      <c r="AI43" s="75"/>
    </row>
    <row r="44" spans="1:35" s="15" customFormat="1" ht="24" customHeight="1" hidden="1" outlineLevel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</row>
    <row r="45" spans="1:35" s="32" customFormat="1" ht="24" customHeight="1" hidden="1" outlineLevel="1">
      <c r="A45" s="1" t="s">
        <v>50</v>
      </c>
      <c r="B45" s="31"/>
      <c r="C45" s="31"/>
      <c r="D45" s="31"/>
      <c r="E45" s="76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</row>
    <row r="46" spans="3:11" ht="15" hidden="1" outlineLevel="1" thickBot="1">
      <c r="C46" s="77"/>
      <c r="D46" s="77"/>
      <c r="E46" s="77"/>
      <c r="F46" s="78"/>
      <c r="I46" s="77"/>
      <c r="J46" s="77"/>
      <c r="K46" s="77"/>
    </row>
    <row r="47" spans="1:20" s="72" customFormat="1" ht="22.5" customHeight="1" hidden="1" outlineLevel="1" thickBot="1">
      <c r="A47" s="219" t="s">
        <v>1</v>
      </c>
      <c r="B47" s="222" t="s">
        <v>2</v>
      </c>
      <c r="C47" s="205" t="s">
        <v>10</v>
      </c>
      <c r="D47" s="206"/>
      <c r="E47" s="206"/>
      <c r="F47" s="206"/>
      <c r="G47" s="206"/>
      <c r="H47" s="206"/>
      <c r="I47" s="79"/>
      <c r="J47" s="79"/>
      <c r="K47" s="79"/>
      <c r="L47" s="80"/>
      <c r="M47" s="80"/>
      <c r="N47" s="80"/>
      <c r="O47" s="80"/>
      <c r="P47" s="80"/>
      <c r="Q47" s="80"/>
      <c r="R47" s="81"/>
      <c r="S47" s="81"/>
      <c r="T47" s="81"/>
    </row>
    <row r="48" spans="1:20" s="72" customFormat="1" ht="42" customHeight="1" hidden="1" outlineLevel="1">
      <c r="A48" s="220"/>
      <c r="B48" s="223"/>
      <c r="C48" s="225" t="s">
        <v>51</v>
      </c>
      <c r="D48" s="226"/>
      <c r="E48" s="227"/>
      <c r="F48" s="225" t="s">
        <v>55</v>
      </c>
      <c r="G48" s="226"/>
      <c r="H48" s="227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</row>
    <row r="49" spans="1:8" s="72" customFormat="1" ht="21.75" customHeight="1" hidden="1" outlineLevel="1">
      <c r="A49" s="220"/>
      <c r="B49" s="223"/>
      <c r="C49" s="211" t="s">
        <v>8</v>
      </c>
      <c r="D49" s="228"/>
      <c r="E49" s="213" t="s">
        <v>56</v>
      </c>
      <c r="F49" s="211" t="s">
        <v>8</v>
      </c>
      <c r="G49" s="228"/>
      <c r="H49" s="213" t="s">
        <v>56</v>
      </c>
    </row>
    <row r="50" spans="1:8" s="72" customFormat="1" ht="39" hidden="1" outlineLevel="1" thickBot="1">
      <c r="A50" s="221"/>
      <c r="B50" s="224"/>
      <c r="C50" s="44" t="s">
        <v>6</v>
      </c>
      <c r="D50" s="58" t="s">
        <v>7</v>
      </c>
      <c r="E50" s="234"/>
      <c r="F50" s="44" t="s">
        <v>6</v>
      </c>
      <c r="G50" s="58" t="s">
        <v>7</v>
      </c>
      <c r="H50" s="234"/>
    </row>
    <row r="51" spans="1:8" ht="33" customHeight="1" hidden="1" outlineLevel="1">
      <c r="A51" s="9">
        <v>1</v>
      </c>
      <c r="B51" s="10" t="s">
        <v>38</v>
      </c>
      <c r="C51" s="45" t="s">
        <v>9</v>
      </c>
      <c r="D51" s="45" t="s">
        <v>9</v>
      </c>
      <c r="E51" s="66">
        <v>1150</v>
      </c>
      <c r="F51" s="45" t="s">
        <v>9</v>
      </c>
      <c r="G51" s="45" t="s">
        <v>9</v>
      </c>
      <c r="H51" s="66">
        <v>900</v>
      </c>
    </row>
    <row r="52" spans="1:8" ht="33" customHeight="1" hidden="1" outlineLevel="1">
      <c r="A52" s="11">
        <v>2</v>
      </c>
      <c r="B52" s="12" t="s">
        <v>39</v>
      </c>
      <c r="C52" s="45" t="s">
        <v>9</v>
      </c>
      <c r="D52" s="40" t="s">
        <v>9</v>
      </c>
      <c r="E52" s="66">
        <v>1150</v>
      </c>
      <c r="F52" s="45" t="s">
        <v>9</v>
      </c>
      <c r="G52" s="40" t="s">
        <v>9</v>
      </c>
      <c r="H52" s="66">
        <v>900</v>
      </c>
    </row>
    <row r="53" spans="1:8" ht="33" customHeight="1" hidden="1" outlineLevel="1">
      <c r="A53" s="11">
        <v>3</v>
      </c>
      <c r="B53" s="12" t="s">
        <v>40</v>
      </c>
      <c r="C53" s="45" t="s">
        <v>9</v>
      </c>
      <c r="D53" s="40">
        <v>1740</v>
      </c>
      <c r="E53" s="66" t="s">
        <v>9</v>
      </c>
      <c r="F53" s="45" t="s">
        <v>9</v>
      </c>
      <c r="G53" s="40">
        <v>1340</v>
      </c>
      <c r="H53" s="66" t="s">
        <v>9</v>
      </c>
    </row>
    <row r="54" spans="1:8" ht="33" customHeight="1" hidden="1" outlineLevel="1">
      <c r="A54" s="11">
        <v>4</v>
      </c>
      <c r="B54" s="12" t="s">
        <v>41</v>
      </c>
      <c r="C54" s="45" t="s">
        <v>9</v>
      </c>
      <c r="D54" s="40">
        <v>1910</v>
      </c>
      <c r="E54" s="66">
        <v>1150</v>
      </c>
      <c r="F54" s="45" t="s">
        <v>9</v>
      </c>
      <c r="G54" s="40">
        <v>1480</v>
      </c>
      <c r="H54" s="66">
        <v>900</v>
      </c>
    </row>
    <row r="55" spans="1:8" ht="33" customHeight="1" hidden="1" outlineLevel="1">
      <c r="A55" s="11">
        <v>5</v>
      </c>
      <c r="B55" s="12" t="s">
        <v>42</v>
      </c>
      <c r="C55" s="45" t="s">
        <v>9</v>
      </c>
      <c r="D55" s="40">
        <v>2110</v>
      </c>
      <c r="E55" s="66">
        <v>1150</v>
      </c>
      <c r="F55" s="45" t="s">
        <v>9</v>
      </c>
      <c r="G55" s="40">
        <v>1630</v>
      </c>
      <c r="H55" s="66">
        <v>900</v>
      </c>
    </row>
    <row r="56" spans="1:8" ht="33" customHeight="1" hidden="1" outlineLevel="1">
      <c r="A56" s="11">
        <v>6</v>
      </c>
      <c r="B56" s="12" t="s">
        <v>43</v>
      </c>
      <c r="C56" s="45" t="s">
        <v>9</v>
      </c>
      <c r="D56" s="40">
        <v>1700</v>
      </c>
      <c r="E56" s="66">
        <v>1150</v>
      </c>
      <c r="F56" s="45" t="s">
        <v>9</v>
      </c>
      <c r="G56" s="40">
        <v>1340</v>
      </c>
      <c r="H56" s="66">
        <v>900</v>
      </c>
    </row>
    <row r="57" spans="1:8" ht="33" customHeight="1" hidden="1" outlineLevel="1">
      <c r="A57" s="11">
        <v>7</v>
      </c>
      <c r="B57" s="12" t="s">
        <v>16</v>
      </c>
      <c r="C57" s="45" t="s">
        <v>9</v>
      </c>
      <c r="D57" s="40">
        <v>2650</v>
      </c>
      <c r="E57" s="66">
        <v>1390</v>
      </c>
      <c r="F57" s="45" t="s">
        <v>9</v>
      </c>
      <c r="G57" s="40">
        <v>2060</v>
      </c>
      <c r="H57" s="66">
        <v>1060</v>
      </c>
    </row>
    <row r="58" spans="1:8" ht="33" customHeight="1" hidden="1" outlineLevel="1" thickBot="1">
      <c r="A58" s="13">
        <v>8</v>
      </c>
      <c r="B58" s="14" t="s">
        <v>17</v>
      </c>
      <c r="C58" s="68" t="s">
        <v>9</v>
      </c>
      <c r="D58" s="40">
        <v>2560</v>
      </c>
      <c r="E58" s="66">
        <v>1150</v>
      </c>
      <c r="F58" s="68" t="s">
        <v>9</v>
      </c>
      <c r="G58" s="40">
        <v>1990</v>
      </c>
      <c r="H58" s="66">
        <v>900</v>
      </c>
    </row>
    <row r="59" ht="12.75" hidden="1" outlineLevel="1"/>
    <row r="60" spans="1:35" s="15" customFormat="1" ht="24" customHeight="1" hidden="1" outlineLevel="1">
      <c r="A60" s="196" t="s">
        <v>48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</row>
    <row r="61" spans="1:35" s="32" customFormat="1" ht="24" customHeight="1" hidden="1" outlineLevel="1">
      <c r="A61" s="1" t="s">
        <v>57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</row>
    <row r="62" spans="1:35" s="64" customFormat="1" ht="24" customHeight="1" hidden="1" outlineLevel="1" thickBot="1">
      <c r="A62" s="63"/>
      <c r="B62" s="62"/>
      <c r="C62" s="62"/>
      <c r="D62" s="62"/>
      <c r="E62" s="82"/>
      <c r="F62" s="83"/>
      <c r="G62" s="62"/>
      <c r="H62" s="84"/>
      <c r="I62" s="82"/>
      <c r="J62" s="82"/>
      <c r="K62" s="82"/>
      <c r="L62" s="82"/>
      <c r="M62" s="82"/>
      <c r="N62" s="82"/>
      <c r="O62" s="62"/>
      <c r="P62" s="62"/>
      <c r="Q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</row>
    <row r="63" spans="1:4" s="8" customFormat="1" ht="49.5" customHeight="1" hidden="1" outlineLevel="1">
      <c r="A63" s="197" t="s">
        <v>1</v>
      </c>
      <c r="B63" s="235" t="s">
        <v>2</v>
      </c>
      <c r="C63" s="208" t="s">
        <v>58</v>
      </c>
      <c r="D63" s="210"/>
    </row>
    <row r="64" spans="1:4" s="8" customFormat="1" ht="42" customHeight="1" hidden="1" outlineLevel="1">
      <c r="A64" s="198"/>
      <c r="B64" s="236"/>
      <c r="C64" s="211" t="s">
        <v>51</v>
      </c>
      <c r="D64" s="213" t="s">
        <v>59</v>
      </c>
    </row>
    <row r="65" spans="1:4" s="8" customFormat="1" ht="21.75" customHeight="1" hidden="1" outlineLevel="1">
      <c r="A65" s="199"/>
      <c r="B65" s="237"/>
      <c r="C65" s="211"/>
      <c r="D65" s="213"/>
    </row>
    <row r="66" spans="1:4" s="8" customFormat="1" ht="13.5" hidden="1" outlineLevel="1" thickBot="1">
      <c r="A66" s="200"/>
      <c r="B66" s="238"/>
      <c r="C66" s="211"/>
      <c r="D66" s="213"/>
    </row>
    <row r="67" spans="1:10" s="7" customFormat="1" ht="33" customHeight="1" hidden="1" outlineLevel="1">
      <c r="A67" s="9">
        <v>1</v>
      </c>
      <c r="B67" s="85" t="s">
        <v>38</v>
      </c>
      <c r="C67" s="50">
        <v>3890.0833333333335</v>
      </c>
      <c r="D67" s="67">
        <v>3190</v>
      </c>
      <c r="H67" s="86"/>
      <c r="I67" s="86"/>
      <c r="J67" s="86"/>
    </row>
    <row r="68" spans="1:10" s="7" customFormat="1" ht="33" customHeight="1" hidden="1" outlineLevel="1">
      <c r="A68" s="11">
        <v>2</v>
      </c>
      <c r="B68" s="87" t="s">
        <v>39</v>
      </c>
      <c r="C68" s="50">
        <v>4090</v>
      </c>
      <c r="D68" s="67">
        <v>3340</v>
      </c>
      <c r="H68" s="86"/>
      <c r="I68" s="86"/>
      <c r="J68" s="86"/>
    </row>
    <row r="69" spans="1:10" s="7" customFormat="1" ht="33" customHeight="1" hidden="1" outlineLevel="1">
      <c r="A69" s="11">
        <v>3</v>
      </c>
      <c r="B69" s="87" t="s">
        <v>40</v>
      </c>
      <c r="C69" s="50">
        <v>3980</v>
      </c>
      <c r="D69" s="67">
        <v>3180</v>
      </c>
      <c r="H69" s="86"/>
      <c r="I69" s="86"/>
      <c r="J69" s="86"/>
    </row>
    <row r="70" spans="1:10" s="7" customFormat="1" ht="33" customHeight="1" hidden="1" outlineLevel="1">
      <c r="A70" s="11">
        <v>4</v>
      </c>
      <c r="B70" s="87" t="s">
        <v>41</v>
      </c>
      <c r="C70" s="50">
        <v>4350</v>
      </c>
      <c r="D70" s="67">
        <v>3520</v>
      </c>
      <c r="H70" s="86"/>
      <c r="I70" s="86"/>
      <c r="J70" s="86"/>
    </row>
    <row r="71" spans="1:10" s="7" customFormat="1" ht="33" customHeight="1" hidden="1" outlineLevel="1">
      <c r="A71" s="11">
        <v>5</v>
      </c>
      <c r="B71" s="87" t="s">
        <v>42</v>
      </c>
      <c r="C71" s="50">
        <v>4800</v>
      </c>
      <c r="D71" s="67">
        <v>3870</v>
      </c>
      <c r="H71" s="86"/>
      <c r="I71" s="86"/>
      <c r="J71" s="86"/>
    </row>
    <row r="72" spans="1:10" s="7" customFormat="1" ht="33" customHeight="1" hidden="1" outlineLevel="1">
      <c r="A72" s="11">
        <v>6</v>
      </c>
      <c r="B72" s="87" t="s">
        <v>43</v>
      </c>
      <c r="C72" s="50">
        <v>3890</v>
      </c>
      <c r="D72" s="67">
        <v>3180</v>
      </c>
      <c r="H72" s="86"/>
      <c r="I72" s="86"/>
      <c r="J72" s="86"/>
    </row>
    <row r="73" spans="1:10" s="7" customFormat="1" ht="33" customHeight="1" hidden="1" outlineLevel="1">
      <c r="A73" s="11">
        <v>7</v>
      </c>
      <c r="B73" s="87" t="s">
        <v>16</v>
      </c>
      <c r="C73" s="50">
        <v>5990.25</v>
      </c>
      <c r="D73" s="67">
        <v>4900</v>
      </c>
      <c r="H73" s="86"/>
      <c r="I73" s="86"/>
      <c r="J73" s="86"/>
    </row>
    <row r="74" spans="1:10" s="7" customFormat="1" ht="33" customHeight="1" hidden="1" outlineLevel="1" thickBot="1">
      <c r="A74" s="13">
        <v>8</v>
      </c>
      <c r="B74" s="88" t="s">
        <v>17</v>
      </c>
      <c r="C74" s="54">
        <v>5800</v>
      </c>
      <c r="D74" s="70">
        <v>4730</v>
      </c>
      <c r="H74" s="86"/>
      <c r="I74" s="86"/>
      <c r="J74" s="86"/>
    </row>
    <row r="75" spans="1:33" s="7" customFormat="1" ht="51" customHeight="1" hidden="1" outlineLevel="1">
      <c r="A75" s="218" t="s">
        <v>60</v>
      </c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</row>
    <row r="76" spans="1:33" s="7" customFormat="1" ht="82.5" customHeight="1" hidden="1" outlineLevel="1">
      <c r="A76" s="218"/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</row>
    <row r="77" spans="1:33" s="7" customFormat="1" ht="21.75" customHeight="1" hidden="1" outlineLevel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</row>
    <row r="78" spans="1:33" s="7" customFormat="1" ht="17.25" customHeight="1" hidden="1" outlineLevel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</row>
    <row r="79" spans="1:19" s="93" customFormat="1" ht="18.75" hidden="1" outlineLevel="1">
      <c r="A79" s="89" t="s">
        <v>61</v>
      </c>
      <c r="B79" s="90"/>
      <c r="C79" s="91"/>
      <c r="D79" s="89"/>
      <c r="E79" s="91"/>
      <c r="F79" s="92"/>
      <c r="G79" s="91"/>
      <c r="H79" s="91"/>
      <c r="I79" s="91"/>
      <c r="J79" s="91"/>
      <c r="K79" s="91"/>
      <c r="L79" s="92" t="s">
        <v>62</v>
      </c>
      <c r="M79" s="91"/>
      <c r="N79" s="91"/>
      <c r="O79" s="91"/>
      <c r="P79" s="91"/>
      <c r="Q79" s="91"/>
      <c r="R79" s="91"/>
      <c r="S79" s="92"/>
    </row>
    <row r="80" spans="1:19" s="93" customFormat="1" ht="18.75" hidden="1" outlineLevel="1">
      <c r="A80" s="89"/>
      <c r="B80" s="90"/>
      <c r="C80" s="91"/>
      <c r="D80" s="89"/>
      <c r="E80" s="91"/>
      <c r="F80" s="92"/>
      <c r="G80" s="91"/>
      <c r="H80" s="91"/>
      <c r="I80" s="91"/>
      <c r="J80" s="91"/>
      <c r="K80" s="91"/>
      <c r="L80" s="92"/>
      <c r="M80" s="91"/>
      <c r="N80" s="91"/>
      <c r="O80" s="91"/>
      <c r="P80" s="91"/>
      <c r="Q80" s="91"/>
      <c r="R80" s="91"/>
      <c r="S80" s="92"/>
    </row>
    <row r="81" spans="1:19" s="93" customFormat="1" ht="18.75" hidden="1" outlineLevel="1">
      <c r="A81" s="91" t="s">
        <v>63</v>
      </c>
      <c r="B81" s="94"/>
      <c r="C81" s="91"/>
      <c r="D81" s="91"/>
      <c r="E81" s="91"/>
      <c r="F81" s="91"/>
      <c r="G81" s="91"/>
      <c r="H81" s="91"/>
      <c r="I81" s="91"/>
      <c r="J81" s="91"/>
      <c r="K81" s="91"/>
      <c r="L81" s="91" t="s">
        <v>64</v>
      </c>
      <c r="M81" s="91"/>
      <c r="N81" s="91"/>
      <c r="O81" s="91"/>
      <c r="P81" s="91"/>
      <c r="Q81" s="91"/>
      <c r="R81" s="91"/>
      <c r="S81" s="91"/>
    </row>
    <row r="82" spans="1:32" s="99" customFormat="1" ht="33" customHeight="1" collapsed="1">
      <c r="A82" s="95"/>
      <c r="B82" s="96"/>
      <c r="C82" s="97"/>
      <c r="D82" s="98"/>
      <c r="E82" s="95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</row>
    <row r="83" spans="1:32" s="99" customFormat="1" ht="33" customHeight="1">
      <c r="A83" s="95"/>
      <c r="B83" s="96"/>
      <c r="C83" s="97"/>
      <c r="D83" s="98"/>
      <c r="E83" s="95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</row>
  </sheetData>
  <sheetProtection/>
  <mergeCells count="45">
    <mergeCell ref="X26:AF26"/>
    <mergeCell ref="A75:N76"/>
    <mergeCell ref="O28:Q28"/>
    <mergeCell ref="R28:T28"/>
    <mergeCell ref="U28:W28"/>
    <mergeCell ref="X28:Z28"/>
    <mergeCell ref="AA28:AC28"/>
    <mergeCell ref="E49:E50"/>
    <mergeCell ref="F49:G49"/>
    <mergeCell ref="H49:H50"/>
    <mergeCell ref="A60:AI60"/>
    <mergeCell ref="A63:A66"/>
    <mergeCell ref="B63:B66"/>
    <mergeCell ref="C63:D63"/>
    <mergeCell ref="C64:C66"/>
    <mergeCell ref="D64:D66"/>
    <mergeCell ref="E27:E28"/>
    <mergeCell ref="F27:G27"/>
    <mergeCell ref="H27:H28"/>
    <mergeCell ref="I27:J27"/>
    <mergeCell ref="K27:K28"/>
    <mergeCell ref="A38:N39"/>
    <mergeCell ref="A43:AF43"/>
    <mergeCell ref="A47:A50"/>
    <mergeCell ref="B47:B50"/>
    <mergeCell ref="C47:H47"/>
    <mergeCell ref="C48:E48"/>
    <mergeCell ref="F48:H48"/>
    <mergeCell ref="C49:D49"/>
    <mergeCell ref="A6:AI6"/>
    <mergeCell ref="A24:A28"/>
    <mergeCell ref="B24:B28"/>
    <mergeCell ref="C24:N24"/>
    <mergeCell ref="C25:H25"/>
    <mergeCell ref="I25:N25"/>
    <mergeCell ref="C26:E26"/>
    <mergeCell ref="F26:H26"/>
    <mergeCell ref="I26:K26"/>
    <mergeCell ref="L26:N26"/>
    <mergeCell ref="AD28:AF28"/>
    <mergeCell ref="X27:AF27"/>
    <mergeCell ref="O26:W26"/>
    <mergeCell ref="L27:M27"/>
    <mergeCell ref="N27:N28"/>
    <mergeCell ref="C27:D27"/>
  </mergeCells>
  <printOptions/>
  <pageMargins left="0" right="0" top="0" bottom="0.15748031496062992" header="0.31496062992125984" footer="0.2362204724409449"/>
  <pageSetup fitToHeight="0" fitToWidth="1" horizontalDpi="600" verticalDpi="600" orientation="portrait" paperSize="9" scale="53" r:id="rId1"/>
  <rowBreaks count="1" manualBreakCount="1">
    <brk id="4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93"/>
  <sheetViews>
    <sheetView view="pageBreakPreview" zoomScale="70" zoomScaleNormal="75" zoomScaleSheetLayoutView="70" zoomScalePageLayoutView="0" workbookViewId="0" topLeftCell="M10">
      <selection activeCell="P37" sqref="P37"/>
    </sheetView>
  </sheetViews>
  <sheetFormatPr defaultColWidth="9.00390625" defaultRowHeight="12.75" outlineLevelRow="1"/>
  <cols>
    <col min="1" max="1" width="9.125" style="71" customWidth="1"/>
    <col min="2" max="2" width="35.375" style="71" customWidth="1"/>
    <col min="3" max="3" width="15.25390625" style="71" customWidth="1"/>
    <col min="4" max="4" width="13.25390625" style="71" customWidth="1"/>
    <col min="5" max="5" width="15.875" style="71" customWidth="1"/>
    <col min="6" max="6" width="13.125" style="71" customWidth="1"/>
    <col min="7" max="8" width="11.875" style="71" customWidth="1"/>
    <col min="9" max="9" width="13.125" style="71" customWidth="1"/>
    <col min="10" max="11" width="11.875" style="71" customWidth="1"/>
    <col min="12" max="12" width="13.875" style="71" customWidth="1"/>
    <col min="13" max="14" width="11.875" style="71" customWidth="1"/>
    <col min="15" max="15" width="12.375" style="71" customWidth="1"/>
    <col min="16" max="16" width="14.75390625" style="71" customWidth="1"/>
    <col min="17" max="17" width="13.625" style="71" customWidth="1"/>
    <col min="18" max="18" width="11.625" style="71" customWidth="1"/>
    <col min="19" max="20" width="11.75390625" style="71" customWidth="1"/>
    <col min="21" max="21" width="12.125" style="71" customWidth="1"/>
    <col min="22" max="23" width="12.375" style="71" customWidth="1"/>
    <col min="24" max="27" width="11.875" style="71" customWidth="1"/>
    <col min="28" max="29" width="12.375" style="71" customWidth="1"/>
    <col min="30" max="30" width="12.125" style="71" customWidth="1"/>
    <col min="31" max="32" width="13.125" style="71" customWidth="1"/>
    <col min="33" max="35" width="9.125" style="71" customWidth="1"/>
    <col min="36" max="16384" width="9.125" style="71" customWidth="1"/>
  </cols>
  <sheetData>
    <row r="1" spans="1:35" s="4" customFormat="1" ht="22.5" customHeight="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9" t="s">
        <v>49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G1" s="1"/>
      <c r="AH1" s="1"/>
      <c r="AI1" s="2"/>
    </row>
    <row r="2" spans="1:35" s="5" customFormat="1" ht="15.75">
      <c r="A2" s="61" t="s">
        <v>18</v>
      </c>
      <c r="AB2" s="6"/>
      <c r="AC2" s="6"/>
      <c r="AD2" s="6"/>
      <c r="AI2" s="6"/>
    </row>
    <row r="3" spans="1:35" s="5" customFormat="1" ht="15.75">
      <c r="A3" s="61" t="s">
        <v>19</v>
      </c>
      <c r="AB3" s="6"/>
      <c r="AC3" s="6"/>
      <c r="AD3" s="6"/>
      <c r="AI3" s="6"/>
    </row>
    <row r="4" spans="28:35" s="5" customFormat="1" ht="15.75">
      <c r="AB4" s="6"/>
      <c r="AC4" s="6"/>
      <c r="AD4" s="6"/>
      <c r="AI4" s="6"/>
    </row>
    <row r="5" spans="28:35" s="5" customFormat="1" ht="15.75">
      <c r="AB5" s="6"/>
      <c r="AC5" s="6"/>
      <c r="AD5" s="6"/>
      <c r="AI5" s="6"/>
    </row>
    <row r="6" spans="1:32" s="15" customFormat="1" ht="24" customHeight="1">
      <c r="A6" s="239" t="s">
        <v>76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56"/>
    </row>
    <row r="7" spans="1:32" s="15" customFormat="1" ht="24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60"/>
    </row>
    <row r="8" spans="1:32" s="32" customFormat="1" ht="24" customHeight="1">
      <c r="A8" s="1" t="s">
        <v>50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"/>
    </row>
    <row r="9" spans="1:32" s="32" customFormat="1" ht="24" customHeight="1">
      <c r="A9" s="1" t="s">
        <v>33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"/>
    </row>
    <row r="10" spans="1:32" s="32" customFormat="1" ht="18.75" customHeight="1">
      <c r="A10" s="33" t="s">
        <v>21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s="32" customFormat="1" ht="18.75" customHeight="1">
      <c r="A11" s="33" t="s">
        <v>24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s="32" customFormat="1" ht="18.75" customHeight="1">
      <c r="A12" s="33" t="s">
        <v>25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s="32" customFormat="1" ht="18.75" customHeight="1">
      <c r="A13" s="33" t="s">
        <v>26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s="32" customFormat="1" ht="18.75" customHeight="1">
      <c r="A14" s="33" t="s">
        <v>27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s="32" customFormat="1" ht="18.75" customHeight="1">
      <c r="A15" s="33" t="s">
        <v>34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s="32" customFormat="1" ht="18.75" customHeight="1">
      <c r="A16" s="33" t="s">
        <v>30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s="32" customFormat="1" ht="18.75" customHeight="1">
      <c r="A17" s="33" t="s">
        <v>35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32" customFormat="1" ht="18.75" customHeight="1" outlineLevel="1">
      <c r="A18" s="33" t="s">
        <v>36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32" customFormat="1" ht="18.75" customHeight="1">
      <c r="A19" s="33" t="s">
        <v>77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32" customFormat="1" ht="15.75">
      <c r="A20" s="3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117" customFormat="1" ht="15.75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</row>
    <row r="22" spans="1:32" s="117" customFormat="1" ht="15.75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</row>
    <row r="23" ht="13.5" thickBot="1"/>
    <row r="24" spans="1:14" s="72" customFormat="1" ht="22.5" customHeight="1" thickBot="1">
      <c r="A24" s="197" t="s">
        <v>1</v>
      </c>
      <c r="B24" s="201" t="s">
        <v>2</v>
      </c>
      <c r="C24" s="240" t="s">
        <v>10</v>
      </c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2"/>
    </row>
    <row r="25" spans="1:14" s="72" customFormat="1" ht="39" customHeight="1">
      <c r="A25" s="198"/>
      <c r="B25" s="202"/>
      <c r="C25" s="197" t="s">
        <v>51</v>
      </c>
      <c r="D25" s="243"/>
      <c r="E25" s="243"/>
      <c r="F25" s="243"/>
      <c r="G25" s="243"/>
      <c r="H25" s="201"/>
      <c r="I25" s="197" t="s">
        <v>78</v>
      </c>
      <c r="J25" s="243"/>
      <c r="K25" s="243"/>
      <c r="L25" s="243"/>
      <c r="M25" s="243"/>
      <c r="N25" s="201"/>
    </row>
    <row r="26" spans="1:34" s="72" customFormat="1" ht="22.5" customHeight="1">
      <c r="A26" s="199"/>
      <c r="B26" s="203"/>
      <c r="C26" s="211" t="s">
        <v>5</v>
      </c>
      <c r="D26" s="212"/>
      <c r="E26" s="212"/>
      <c r="F26" s="212" t="s">
        <v>11</v>
      </c>
      <c r="G26" s="212"/>
      <c r="H26" s="213"/>
      <c r="I26" s="211" t="s">
        <v>5</v>
      </c>
      <c r="J26" s="212"/>
      <c r="K26" s="212"/>
      <c r="L26" s="212" t="s">
        <v>11</v>
      </c>
      <c r="M26" s="212"/>
      <c r="N26" s="213"/>
      <c r="O26" s="215" t="s">
        <v>70</v>
      </c>
      <c r="P26" s="215"/>
      <c r="Q26" s="215"/>
      <c r="R26" s="215"/>
      <c r="S26" s="215"/>
      <c r="T26" s="215"/>
      <c r="U26" s="215"/>
      <c r="V26" s="215"/>
      <c r="W26" s="215"/>
      <c r="X26" s="231" t="s">
        <v>71</v>
      </c>
      <c r="Y26" s="232"/>
      <c r="Z26" s="232"/>
      <c r="AA26" s="232"/>
      <c r="AB26" s="232"/>
      <c r="AC26" s="232"/>
      <c r="AD26" s="232"/>
      <c r="AE26" s="232"/>
      <c r="AF26" s="233"/>
      <c r="AG26" s="8"/>
      <c r="AH26" s="8"/>
    </row>
    <row r="27" spans="1:34" s="72" customFormat="1" ht="21.75" customHeight="1">
      <c r="A27" s="199"/>
      <c r="B27" s="203"/>
      <c r="C27" s="211" t="s">
        <v>8</v>
      </c>
      <c r="D27" s="212"/>
      <c r="E27" s="212" t="s">
        <v>20</v>
      </c>
      <c r="F27" s="212" t="s">
        <v>8</v>
      </c>
      <c r="G27" s="212"/>
      <c r="H27" s="213" t="s">
        <v>20</v>
      </c>
      <c r="I27" s="211" t="s">
        <v>8</v>
      </c>
      <c r="J27" s="212"/>
      <c r="K27" s="212" t="s">
        <v>20</v>
      </c>
      <c r="L27" s="212" t="s">
        <v>8</v>
      </c>
      <c r="M27" s="212"/>
      <c r="N27" s="213" t="s">
        <v>20</v>
      </c>
      <c r="O27" s="8"/>
      <c r="P27" s="8">
        <v>1.05</v>
      </c>
      <c r="Q27" s="8"/>
      <c r="R27" s="8"/>
      <c r="S27" s="8">
        <v>1.15</v>
      </c>
      <c r="T27" s="8"/>
      <c r="U27" s="8"/>
      <c r="V27" s="8">
        <v>1.1</v>
      </c>
      <c r="W27" s="8"/>
      <c r="X27" s="216" t="s">
        <v>68</v>
      </c>
      <c r="Y27" s="216"/>
      <c r="Z27" s="216"/>
      <c r="AA27" s="216"/>
      <c r="AB27" s="216"/>
      <c r="AC27" s="216"/>
      <c r="AD27" s="216"/>
      <c r="AE27" s="216"/>
      <c r="AF27" s="216"/>
      <c r="AG27" s="8"/>
      <c r="AH27" s="8"/>
    </row>
    <row r="28" spans="1:34" s="72" customFormat="1" ht="39" thickBot="1">
      <c r="A28" s="200"/>
      <c r="B28" s="204"/>
      <c r="C28" s="44" t="s">
        <v>6</v>
      </c>
      <c r="D28" s="58" t="s">
        <v>7</v>
      </c>
      <c r="E28" s="244"/>
      <c r="F28" s="58" t="s">
        <v>6</v>
      </c>
      <c r="G28" s="58" t="s">
        <v>7</v>
      </c>
      <c r="H28" s="234"/>
      <c r="I28" s="44" t="s">
        <v>6</v>
      </c>
      <c r="J28" s="58" t="s">
        <v>7</v>
      </c>
      <c r="K28" s="244"/>
      <c r="L28" s="58" t="s">
        <v>6</v>
      </c>
      <c r="M28" s="58" t="s">
        <v>7</v>
      </c>
      <c r="N28" s="234"/>
      <c r="O28" s="215" t="s">
        <v>65</v>
      </c>
      <c r="P28" s="215"/>
      <c r="Q28" s="215"/>
      <c r="R28" s="215" t="s">
        <v>67</v>
      </c>
      <c r="S28" s="215"/>
      <c r="T28" s="215"/>
      <c r="U28" s="215" t="s">
        <v>66</v>
      </c>
      <c r="V28" s="215"/>
      <c r="W28" s="215"/>
      <c r="X28" s="215" t="s">
        <v>65</v>
      </c>
      <c r="Y28" s="215"/>
      <c r="Z28" s="215"/>
      <c r="AA28" s="215" t="s">
        <v>67</v>
      </c>
      <c r="AB28" s="215"/>
      <c r="AC28" s="215"/>
      <c r="AD28" s="215" t="s">
        <v>66</v>
      </c>
      <c r="AE28" s="215"/>
      <c r="AF28" s="215"/>
      <c r="AG28" s="140" t="s">
        <v>3</v>
      </c>
      <c r="AH28" s="140" t="s">
        <v>69</v>
      </c>
    </row>
    <row r="29" spans="1:34" ht="33" customHeight="1">
      <c r="A29" s="23">
        <v>1</v>
      </c>
      <c r="B29" s="10" t="s">
        <v>79</v>
      </c>
      <c r="C29" s="46">
        <v>2950</v>
      </c>
      <c r="D29" s="47" t="s">
        <v>9</v>
      </c>
      <c r="E29" s="47">
        <v>1650</v>
      </c>
      <c r="F29" s="40">
        <v>3450</v>
      </c>
      <c r="G29" s="47" t="s">
        <v>9</v>
      </c>
      <c r="H29" s="40">
        <v>2150</v>
      </c>
      <c r="I29" s="46">
        <v>2450</v>
      </c>
      <c r="J29" s="47" t="s">
        <v>9</v>
      </c>
      <c r="K29" s="47">
        <v>1300</v>
      </c>
      <c r="L29" s="40">
        <v>2950</v>
      </c>
      <c r="M29" s="47" t="s">
        <v>9</v>
      </c>
      <c r="N29" s="67">
        <v>1800</v>
      </c>
      <c r="O29" s="101">
        <f>L29*$P$27</f>
        <v>3097.5</v>
      </c>
      <c r="P29" s="101" t="e">
        <f aca="true" t="shared" si="0" ref="P29:Q35">M29*$P$27</f>
        <v>#VALUE!</v>
      </c>
      <c r="Q29" s="101">
        <f t="shared" si="0"/>
        <v>1890</v>
      </c>
      <c r="R29" s="101">
        <f>L29*$S$27</f>
        <v>3392.4999999999995</v>
      </c>
      <c r="S29" s="101" t="e">
        <f aca="true" t="shared" si="1" ref="S29:T35">M29*$S$27</f>
        <v>#VALUE!</v>
      </c>
      <c r="T29" s="101">
        <f t="shared" si="1"/>
        <v>2070</v>
      </c>
      <c r="U29" s="101">
        <f>F29*$V$27</f>
        <v>3795.0000000000005</v>
      </c>
      <c r="V29" s="101" t="e">
        <f aca="true" t="shared" si="2" ref="V29:W35">G29*$V$27</f>
        <v>#VALUE!</v>
      </c>
      <c r="W29" s="101">
        <f t="shared" si="2"/>
        <v>2365</v>
      </c>
      <c r="X29" s="103">
        <f>O29-$AG$29-$AH$29</f>
        <v>1547.5</v>
      </c>
      <c r="Y29" s="103" t="e">
        <f aca="true" t="shared" si="3" ref="Y29:AF34">P29-$AG$29-$AH$29</f>
        <v>#VALUE!</v>
      </c>
      <c r="Z29" s="103">
        <f t="shared" si="3"/>
        <v>340</v>
      </c>
      <c r="AA29" s="103">
        <f t="shared" si="3"/>
        <v>1842.4999999999995</v>
      </c>
      <c r="AB29" s="103" t="e">
        <f t="shared" si="3"/>
        <v>#VALUE!</v>
      </c>
      <c r="AC29" s="103">
        <f t="shared" si="3"/>
        <v>520</v>
      </c>
      <c r="AD29" s="103">
        <f>U29-$AG$29-$AH$29</f>
        <v>2245.0000000000005</v>
      </c>
      <c r="AE29" s="103" t="e">
        <f t="shared" si="3"/>
        <v>#VALUE!</v>
      </c>
      <c r="AF29" s="103">
        <f t="shared" si="3"/>
        <v>815</v>
      </c>
      <c r="AG29" s="103">
        <v>700</v>
      </c>
      <c r="AH29" s="101">
        <v>850</v>
      </c>
    </row>
    <row r="30" spans="1:34" ht="33" customHeight="1">
      <c r="A30" s="11">
        <v>2</v>
      </c>
      <c r="B30" s="10" t="s">
        <v>37</v>
      </c>
      <c r="C30" s="50">
        <v>3500</v>
      </c>
      <c r="D30" s="40" t="s">
        <v>9</v>
      </c>
      <c r="E30" s="40">
        <v>1650</v>
      </c>
      <c r="F30" s="40">
        <v>4000</v>
      </c>
      <c r="G30" s="40" t="s">
        <v>9</v>
      </c>
      <c r="H30" s="40">
        <v>2150</v>
      </c>
      <c r="I30" s="50">
        <v>2950</v>
      </c>
      <c r="J30" s="40" t="s">
        <v>9</v>
      </c>
      <c r="K30" s="40">
        <v>1300</v>
      </c>
      <c r="L30" s="40">
        <v>3450</v>
      </c>
      <c r="M30" s="40" t="s">
        <v>9</v>
      </c>
      <c r="N30" s="67">
        <v>1800</v>
      </c>
      <c r="O30" s="101">
        <f aca="true" t="shared" si="4" ref="O30:O35">L30*$P$27</f>
        <v>3622.5</v>
      </c>
      <c r="P30" s="101" t="e">
        <f t="shared" si="0"/>
        <v>#VALUE!</v>
      </c>
      <c r="Q30" s="101">
        <f t="shared" si="0"/>
        <v>1890</v>
      </c>
      <c r="R30" s="101">
        <f aca="true" t="shared" si="5" ref="R30:R35">L30*$S$27</f>
        <v>3967.4999999999995</v>
      </c>
      <c r="S30" s="101" t="e">
        <f t="shared" si="1"/>
        <v>#VALUE!</v>
      </c>
      <c r="T30" s="101">
        <f t="shared" si="1"/>
        <v>2070</v>
      </c>
      <c r="U30" s="101">
        <f aca="true" t="shared" si="6" ref="U30:U35">F30*$V$27</f>
        <v>4400</v>
      </c>
      <c r="V30" s="101" t="e">
        <f t="shared" si="2"/>
        <v>#VALUE!</v>
      </c>
      <c r="W30" s="101">
        <f t="shared" si="2"/>
        <v>2365</v>
      </c>
      <c r="X30" s="103">
        <f>O30-$AG$29-$AH$29</f>
        <v>2072.5</v>
      </c>
      <c r="Y30" s="103" t="e">
        <f t="shared" si="3"/>
        <v>#VALUE!</v>
      </c>
      <c r="Z30" s="103">
        <f t="shared" si="3"/>
        <v>340</v>
      </c>
      <c r="AA30" s="103">
        <f t="shared" si="3"/>
        <v>2417.4999999999995</v>
      </c>
      <c r="AB30" s="103" t="e">
        <f t="shared" si="3"/>
        <v>#VALUE!</v>
      </c>
      <c r="AC30" s="103">
        <f t="shared" si="3"/>
        <v>520</v>
      </c>
      <c r="AD30" s="103">
        <f t="shared" si="3"/>
        <v>2850</v>
      </c>
      <c r="AE30" s="103" t="e">
        <f t="shared" si="3"/>
        <v>#VALUE!</v>
      </c>
      <c r="AF30" s="103">
        <f t="shared" si="3"/>
        <v>815</v>
      </c>
      <c r="AG30" s="103">
        <v>700</v>
      </c>
      <c r="AH30" s="101">
        <v>850</v>
      </c>
    </row>
    <row r="31" spans="1:34" ht="33" customHeight="1">
      <c r="A31" s="11">
        <v>3</v>
      </c>
      <c r="B31" s="10" t="s">
        <v>45</v>
      </c>
      <c r="C31" s="50">
        <v>3850</v>
      </c>
      <c r="D31" s="40">
        <v>2400</v>
      </c>
      <c r="E31" s="40">
        <v>1650</v>
      </c>
      <c r="F31" s="40">
        <v>4350</v>
      </c>
      <c r="G31" s="40">
        <v>2900</v>
      </c>
      <c r="H31" s="40">
        <v>2150</v>
      </c>
      <c r="I31" s="50">
        <v>3250</v>
      </c>
      <c r="J31" s="40">
        <v>2000</v>
      </c>
      <c r="K31" s="40">
        <v>1300</v>
      </c>
      <c r="L31" s="40">
        <v>3750</v>
      </c>
      <c r="M31" s="40">
        <v>2500</v>
      </c>
      <c r="N31" s="67">
        <v>1800</v>
      </c>
      <c r="O31" s="101">
        <f t="shared" si="4"/>
        <v>3937.5</v>
      </c>
      <c r="P31" s="101">
        <f t="shared" si="0"/>
        <v>2625</v>
      </c>
      <c r="Q31" s="101">
        <f>N31*$P$27</f>
        <v>1890</v>
      </c>
      <c r="R31" s="101">
        <f t="shared" si="5"/>
        <v>4312.5</v>
      </c>
      <c r="S31" s="101">
        <f t="shared" si="1"/>
        <v>2875</v>
      </c>
      <c r="T31" s="101">
        <f t="shared" si="1"/>
        <v>2070</v>
      </c>
      <c r="U31" s="101">
        <f t="shared" si="6"/>
        <v>4785</v>
      </c>
      <c r="V31" s="101">
        <f t="shared" si="2"/>
        <v>3190.0000000000005</v>
      </c>
      <c r="W31" s="101">
        <f t="shared" si="2"/>
        <v>2365</v>
      </c>
      <c r="X31" s="103">
        <f>O31-$AG$29-$AH$29</f>
        <v>2387.5</v>
      </c>
      <c r="Y31" s="103">
        <f t="shared" si="3"/>
        <v>1075</v>
      </c>
      <c r="Z31" s="103">
        <f t="shared" si="3"/>
        <v>340</v>
      </c>
      <c r="AA31" s="103">
        <f t="shared" si="3"/>
        <v>2762.5</v>
      </c>
      <c r="AB31" s="103">
        <f t="shared" si="3"/>
        <v>1325</v>
      </c>
      <c r="AC31" s="103">
        <f t="shared" si="3"/>
        <v>520</v>
      </c>
      <c r="AD31" s="103">
        <f t="shared" si="3"/>
        <v>3235</v>
      </c>
      <c r="AE31" s="103">
        <f t="shared" si="3"/>
        <v>1640.0000000000005</v>
      </c>
      <c r="AF31" s="103">
        <f t="shared" si="3"/>
        <v>815</v>
      </c>
      <c r="AG31" s="103">
        <v>700</v>
      </c>
      <c r="AH31" s="101">
        <v>850</v>
      </c>
    </row>
    <row r="32" spans="1:34" ht="33" customHeight="1">
      <c r="A32" s="11">
        <v>4</v>
      </c>
      <c r="B32" s="10" t="s">
        <v>46</v>
      </c>
      <c r="C32" s="50">
        <v>4050</v>
      </c>
      <c r="D32" s="40">
        <v>2200</v>
      </c>
      <c r="E32" s="40">
        <v>1650</v>
      </c>
      <c r="F32" s="40">
        <v>4550</v>
      </c>
      <c r="G32" s="40">
        <v>2700</v>
      </c>
      <c r="H32" s="40">
        <v>2150</v>
      </c>
      <c r="I32" s="50">
        <v>3400</v>
      </c>
      <c r="J32" s="40">
        <v>1800</v>
      </c>
      <c r="K32" s="40">
        <v>1300</v>
      </c>
      <c r="L32" s="40">
        <v>3900</v>
      </c>
      <c r="M32" s="40">
        <v>2300</v>
      </c>
      <c r="N32" s="67">
        <v>1800</v>
      </c>
      <c r="O32" s="101">
        <f t="shared" si="4"/>
        <v>4095</v>
      </c>
      <c r="P32" s="101">
        <f t="shared" si="0"/>
        <v>2415</v>
      </c>
      <c r="Q32" s="101">
        <f t="shared" si="0"/>
        <v>1890</v>
      </c>
      <c r="R32" s="101">
        <f t="shared" si="5"/>
        <v>4485</v>
      </c>
      <c r="S32" s="101">
        <f t="shared" si="1"/>
        <v>2645</v>
      </c>
      <c r="T32" s="101">
        <f t="shared" si="1"/>
        <v>2070</v>
      </c>
      <c r="U32" s="101">
        <f t="shared" si="6"/>
        <v>5005</v>
      </c>
      <c r="V32" s="101">
        <f t="shared" si="2"/>
        <v>2970.0000000000005</v>
      </c>
      <c r="W32" s="101">
        <f t="shared" si="2"/>
        <v>2365</v>
      </c>
      <c r="X32" s="103">
        <f>O32-$AG$29-$AH$29</f>
        <v>2545</v>
      </c>
      <c r="Y32" s="103">
        <f t="shared" si="3"/>
        <v>865</v>
      </c>
      <c r="Z32" s="103">
        <f t="shared" si="3"/>
        <v>340</v>
      </c>
      <c r="AA32" s="103">
        <f t="shared" si="3"/>
        <v>2935</v>
      </c>
      <c r="AB32" s="103">
        <f t="shared" si="3"/>
        <v>1095</v>
      </c>
      <c r="AC32" s="103">
        <f t="shared" si="3"/>
        <v>520</v>
      </c>
      <c r="AD32" s="103">
        <f t="shared" si="3"/>
        <v>3455</v>
      </c>
      <c r="AE32" s="103">
        <f t="shared" si="3"/>
        <v>1420.0000000000005</v>
      </c>
      <c r="AF32" s="103">
        <f t="shared" si="3"/>
        <v>815</v>
      </c>
      <c r="AG32" s="103">
        <v>700</v>
      </c>
      <c r="AH32" s="101">
        <v>850</v>
      </c>
    </row>
    <row r="33" spans="1:34" ht="33" customHeight="1">
      <c r="A33" s="11">
        <v>5</v>
      </c>
      <c r="B33" s="10" t="s">
        <v>47</v>
      </c>
      <c r="C33" s="50">
        <v>4250</v>
      </c>
      <c r="D33" s="40">
        <v>2650</v>
      </c>
      <c r="E33" s="40">
        <v>1650</v>
      </c>
      <c r="F33" s="40">
        <v>4750</v>
      </c>
      <c r="G33" s="40">
        <v>3150</v>
      </c>
      <c r="H33" s="40">
        <v>2150</v>
      </c>
      <c r="I33" s="50">
        <v>3550</v>
      </c>
      <c r="J33" s="40">
        <v>2200</v>
      </c>
      <c r="K33" s="40">
        <v>1300</v>
      </c>
      <c r="L33" s="40">
        <v>4050</v>
      </c>
      <c r="M33" s="40">
        <v>2700</v>
      </c>
      <c r="N33" s="67">
        <v>1800</v>
      </c>
      <c r="O33" s="101">
        <f t="shared" si="4"/>
        <v>4252.5</v>
      </c>
      <c r="P33" s="101">
        <f t="shared" si="0"/>
        <v>2835</v>
      </c>
      <c r="Q33" s="101">
        <f t="shared" si="0"/>
        <v>1890</v>
      </c>
      <c r="R33" s="101">
        <f t="shared" si="5"/>
        <v>4657.5</v>
      </c>
      <c r="S33" s="101">
        <f t="shared" si="1"/>
        <v>3104.9999999999995</v>
      </c>
      <c r="T33" s="101">
        <f t="shared" si="1"/>
        <v>2070</v>
      </c>
      <c r="U33" s="101">
        <f t="shared" si="6"/>
        <v>5225</v>
      </c>
      <c r="V33" s="101">
        <f t="shared" si="2"/>
        <v>3465.0000000000005</v>
      </c>
      <c r="W33" s="101">
        <f t="shared" si="2"/>
        <v>2365</v>
      </c>
      <c r="X33" s="103">
        <f>O33-$AG$29-$AH$29</f>
        <v>2702.5</v>
      </c>
      <c r="Y33" s="103">
        <f t="shared" si="3"/>
        <v>1285</v>
      </c>
      <c r="Z33" s="103">
        <f t="shared" si="3"/>
        <v>340</v>
      </c>
      <c r="AA33" s="103">
        <f t="shared" si="3"/>
        <v>3107.5</v>
      </c>
      <c r="AB33" s="103">
        <f t="shared" si="3"/>
        <v>1554.9999999999995</v>
      </c>
      <c r="AC33" s="103">
        <f t="shared" si="3"/>
        <v>520</v>
      </c>
      <c r="AD33" s="103">
        <f t="shared" si="3"/>
        <v>3675</v>
      </c>
      <c r="AE33" s="103">
        <f t="shared" si="3"/>
        <v>1915.0000000000005</v>
      </c>
      <c r="AF33" s="103">
        <f t="shared" si="3"/>
        <v>815</v>
      </c>
      <c r="AG33" s="103">
        <v>700</v>
      </c>
      <c r="AH33" s="101">
        <v>850</v>
      </c>
    </row>
    <row r="34" spans="1:34" ht="33" customHeight="1">
      <c r="A34" s="35">
        <v>6</v>
      </c>
      <c r="B34" s="10" t="s">
        <v>14</v>
      </c>
      <c r="C34" s="50">
        <v>4800</v>
      </c>
      <c r="D34" s="40">
        <v>2550</v>
      </c>
      <c r="E34" s="40">
        <v>1650</v>
      </c>
      <c r="F34" s="40">
        <v>5300</v>
      </c>
      <c r="G34" s="40">
        <v>3050</v>
      </c>
      <c r="H34" s="40">
        <v>2150</v>
      </c>
      <c r="I34" s="50">
        <v>4050</v>
      </c>
      <c r="J34" s="40">
        <v>2100</v>
      </c>
      <c r="K34" s="40">
        <v>1300</v>
      </c>
      <c r="L34" s="40">
        <v>4550</v>
      </c>
      <c r="M34" s="40">
        <v>2600</v>
      </c>
      <c r="N34" s="67">
        <v>1800</v>
      </c>
      <c r="O34" s="101">
        <f t="shared" si="4"/>
        <v>4777.5</v>
      </c>
      <c r="P34" s="101">
        <f t="shared" si="0"/>
        <v>2730</v>
      </c>
      <c r="Q34" s="101">
        <f t="shared" si="0"/>
        <v>1890</v>
      </c>
      <c r="R34" s="101">
        <f t="shared" si="5"/>
        <v>5232.5</v>
      </c>
      <c r="S34" s="101">
        <f t="shared" si="1"/>
        <v>2989.9999999999995</v>
      </c>
      <c r="T34" s="101">
        <f t="shared" si="1"/>
        <v>2070</v>
      </c>
      <c r="U34" s="101">
        <f t="shared" si="6"/>
        <v>5830.000000000001</v>
      </c>
      <c r="V34" s="101">
        <f t="shared" si="2"/>
        <v>3355.0000000000005</v>
      </c>
      <c r="W34" s="101">
        <f t="shared" si="2"/>
        <v>2365</v>
      </c>
      <c r="X34" s="103">
        <f>O34-$AG$29-$AH$29</f>
        <v>3227.5</v>
      </c>
      <c r="Y34" s="103">
        <f t="shared" si="3"/>
        <v>1180</v>
      </c>
      <c r="Z34" s="103">
        <f t="shared" si="3"/>
        <v>340</v>
      </c>
      <c r="AA34" s="103">
        <f t="shared" si="3"/>
        <v>3682.5</v>
      </c>
      <c r="AB34" s="103">
        <f t="shared" si="3"/>
        <v>1439.9999999999995</v>
      </c>
      <c r="AC34" s="103">
        <f t="shared" si="3"/>
        <v>520</v>
      </c>
      <c r="AD34" s="103">
        <f t="shared" si="3"/>
        <v>4280.000000000001</v>
      </c>
      <c r="AE34" s="103">
        <f t="shared" si="3"/>
        <v>1805.0000000000005</v>
      </c>
      <c r="AF34" s="103">
        <f t="shared" si="3"/>
        <v>815</v>
      </c>
      <c r="AG34" s="103">
        <v>700</v>
      </c>
      <c r="AH34" s="101">
        <v>850</v>
      </c>
    </row>
    <row r="35" spans="1:34" ht="33" customHeight="1" thickBot="1">
      <c r="A35" s="13">
        <v>7</v>
      </c>
      <c r="B35" s="27" t="s">
        <v>15</v>
      </c>
      <c r="C35" s="54">
        <v>5300</v>
      </c>
      <c r="D35" s="52">
        <v>3150</v>
      </c>
      <c r="E35" s="52">
        <v>1950</v>
      </c>
      <c r="F35" s="52">
        <v>5800</v>
      </c>
      <c r="G35" s="52">
        <v>3650</v>
      </c>
      <c r="H35" s="52">
        <v>2450</v>
      </c>
      <c r="I35" s="54">
        <v>4500</v>
      </c>
      <c r="J35" s="52">
        <v>2650</v>
      </c>
      <c r="K35" s="52">
        <v>1600</v>
      </c>
      <c r="L35" s="52">
        <v>5000</v>
      </c>
      <c r="M35" s="52">
        <v>3150</v>
      </c>
      <c r="N35" s="70">
        <v>2100</v>
      </c>
      <c r="O35" s="101">
        <f t="shared" si="4"/>
        <v>5250</v>
      </c>
      <c r="P35" s="101">
        <f t="shared" si="0"/>
        <v>3307.5</v>
      </c>
      <c r="Q35" s="101">
        <f t="shared" si="0"/>
        <v>2205</v>
      </c>
      <c r="R35" s="101">
        <f t="shared" si="5"/>
        <v>5750</v>
      </c>
      <c r="S35" s="101">
        <f t="shared" si="1"/>
        <v>3622.4999999999995</v>
      </c>
      <c r="T35" s="101">
        <f>N35*$S$27</f>
        <v>2415</v>
      </c>
      <c r="U35" s="101">
        <f t="shared" si="6"/>
        <v>6380.000000000001</v>
      </c>
      <c r="V35" s="101">
        <f t="shared" si="2"/>
        <v>4015.0000000000005</v>
      </c>
      <c r="W35" s="101">
        <f>H35*$V$27</f>
        <v>2695</v>
      </c>
      <c r="X35" s="103">
        <f>O35-$AG$35-$AH$35</f>
        <v>3550</v>
      </c>
      <c r="Y35" s="103">
        <f>P35-$AG$35-$AH$35</f>
        <v>1607.5</v>
      </c>
      <c r="Z35" s="103">
        <f>Q35-$AG$35-$AH$35</f>
        <v>505</v>
      </c>
      <c r="AA35" s="103">
        <f>R35-$AG$35-$AH$35</f>
        <v>4050</v>
      </c>
      <c r="AB35" s="103">
        <f>S35-$AG$35-$AH$35</f>
        <v>1922.4999999999995</v>
      </c>
      <c r="AC35" s="103">
        <f>T35-$AG$35-$AH$35</f>
        <v>715</v>
      </c>
      <c r="AD35" s="103">
        <f>U35-$AG$35-$AH$35</f>
        <v>4680.000000000001</v>
      </c>
      <c r="AE35" s="103">
        <f>V35-$AG$35-$AH$35</f>
        <v>2315.0000000000005</v>
      </c>
      <c r="AF35" s="103">
        <f>W35-$AG$35-$AH$35</f>
        <v>995</v>
      </c>
      <c r="AG35" s="103">
        <v>700</v>
      </c>
      <c r="AH35" s="101">
        <v>1000</v>
      </c>
    </row>
    <row r="36" spans="3:34" s="118" customFormat="1" ht="12.75">
      <c r="C36" s="119"/>
      <c r="D36" s="119"/>
      <c r="E36" s="119"/>
      <c r="F36" s="120"/>
      <c r="G36" s="120"/>
      <c r="H36" s="119"/>
      <c r="I36" s="119"/>
      <c r="J36" s="119"/>
      <c r="K36" s="119"/>
      <c r="L36" s="119"/>
      <c r="M36" s="119"/>
      <c r="N36" s="119"/>
      <c r="O36" s="101"/>
      <c r="P36" s="101"/>
      <c r="Q36" s="101"/>
      <c r="R36" s="101"/>
      <c r="S36" s="101"/>
      <c r="T36" s="101"/>
      <c r="U36" s="101"/>
      <c r="V36" s="101"/>
      <c r="W36" s="101"/>
      <c r="X36" s="103"/>
      <c r="Y36" s="103"/>
      <c r="Z36" s="103"/>
      <c r="AA36" s="103"/>
      <c r="AB36" s="103"/>
      <c r="AC36" s="103"/>
      <c r="AD36" s="103"/>
      <c r="AE36" s="103"/>
      <c r="AF36" s="103"/>
      <c r="AG36" s="141"/>
      <c r="AH36" s="142"/>
    </row>
    <row r="37" spans="1:32" s="26" customFormat="1" ht="144.75" customHeight="1">
      <c r="A37" s="218" t="s">
        <v>80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</row>
    <row r="38" spans="6:20" ht="12.75">
      <c r="F38" s="72"/>
      <c r="G38" s="74"/>
      <c r="T38" s="121"/>
    </row>
    <row r="40" ht="12.75" hidden="1" outlineLevel="1"/>
    <row r="41" ht="12.75" hidden="1" outlineLevel="1"/>
    <row r="42" ht="12.75" hidden="1" outlineLevel="1"/>
    <row r="43" ht="12.75" hidden="1" outlineLevel="1"/>
    <row r="44" spans="1:32" s="15" customFormat="1" ht="24" customHeight="1" hidden="1" outlineLevel="1">
      <c r="A44" s="239" t="s">
        <v>54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56"/>
    </row>
    <row r="45" spans="1:32" s="15" customFormat="1" ht="24" customHeight="1" hidden="1" outlineLevel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</row>
    <row r="46" spans="1:32" s="32" customFormat="1" ht="24" customHeight="1" hidden="1" outlineLevel="1">
      <c r="A46" s="1" t="s">
        <v>50</v>
      </c>
      <c r="B46" s="31"/>
      <c r="C46" s="31"/>
      <c r="D46" s="31"/>
      <c r="E46" s="76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"/>
    </row>
    <row r="47" ht="13.5" hidden="1" outlineLevel="1" thickBot="1"/>
    <row r="48" spans="1:20" s="8" customFormat="1" ht="22.5" customHeight="1" hidden="1" outlineLevel="1" thickBot="1">
      <c r="A48" s="219" t="s">
        <v>1</v>
      </c>
      <c r="B48" s="222" t="s">
        <v>2</v>
      </c>
      <c r="C48" s="240" t="s">
        <v>10</v>
      </c>
      <c r="D48" s="241"/>
      <c r="E48" s="241"/>
      <c r="F48" s="241"/>
      <c r="G48" s="241"/>
      <c r="H48" s="242"/>
      <c r="I48" s="34"/>
      <c r="J48" s="34"/>
      <c r="K48" s="34"/>
      <c r="L48" s="122"/>
      <c r="M48" s="122"/>
      <c r="N48" s="122"/>
      <c r="O48" s="122"/>
      <c r="P48" s="122"/>
      <c r="Q48" s="122"/>
      <c r="R48" s="59"/>
      <c r="S48" s="59"/>
      <c r="T48" s="59"/>
    </row>
    <row r="49" spans="1:20" s="8" customFormat="1" ht="42" customHeight="1" hidden="1" outlineLevel="1">
      <c r="A49" s="246"/>
      <c r="B49" s="248"/>
      <c r="C49" s="225" t="s">
        <v>51</v>
      </c>
      <c r="D49" s="226"/>
      <c r="E49" s="227"/>
      <c r="F49" s="225" t="s">
        <v>81</v>
      </c>
      <c r="G49" s="226"/>
      <c r="H49" s="227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</row>
    <row r="50" spans="1:8" s="8" customFormat="1" ht="21.75" customHeight="1" hidden="1" outlineLevel="1">
      <c r="A50" s="246"/>
      <c r="B50" s="248"/>
      <c r="C50" s="211" t="s">
        <v>8</v>
      </c>
      <c r="D50" s="228"/>
      <c r="E50" s="213" t="s">
        <v>56</v>
      </c>
      <c r="F50" s="211" t="s">
        <v>8</v>
      </c>
      <c r="G50" s="228"/>
      <c r="H50" s="213" t="s">
        <v>56</v>
      </c>
    </row>
    <row r="51" spans="1:8" s="8" customFormat="1" ht="39" hidden="1" outlineLevel="1" thickBot="1">
      <c r="A51" s="247"/>
      <c r="B51" s="249"/>
      <c r="C51" s="44" t="s">
        <v>6</v>
      </c>
      <c r="D51" s="58" t="s">
        <v>7</v>
      </c>
      <c r="E51" s="234"/>
      <c r="F51" s="44" t="s">
        <v>6</v>
      </c>
      <c r="G51" s="58" t="s">
        <v>7</v>
      </c>
      <c r="H51" s="234"/>
    </row>
    <row r="52" spans="1:8" s="7" customFormat="1" ht="33" customHeight="1" hidden="1" outlineLevel="1">
      <c r="A52" s="9">
        <v>1</v>
      </c>
      <c r="B52" s="10" t="s">
        <v>79</v>
      </c>
      <c r="C52" s="46" t="s">
        <v>9</v>
      </c>
      <c r="D52" s="47" t="s">
        <v>9</v>
      </c>
      <c r="E52" s="48">
        <v>1150</v>
      </c>
      <c r="F52" s="46" t="s">
        <v>9</v>
      </c>
      <c r="G52" s="47" t="s">
        <v>9</v>
      </c>
      <c r="H52" s="48">
        <v>900</v>
      </c>
    </row>
    <row r="53" spans="1:8" s="7" customFormat="1" ht="33" customHeight="1" hidden="1" outlineLevel="1">
      <c r="A53" s="11">
        <v>2</v>
      </c>
      <c r="B53" s="10" t="s">
        <v>37</v>
      </c>
      <c r="C53" s="123" t="s">
        <v>9</v>
      </c>
      <c r="D53" s="40" t="s">
        <v>9</v>
      </c>
      <c r="E53" s="67">
        <v>1150</v>
      </c>
      <c r="F53" s="123" t="s">
        <v>9</v>
      </c>
      <c r="G53" s="40" t="s">
        <v>9</v>
      </c>
      <c r="H53" s="67">
        <v>900</v>
      </c>
    </row>
    <row r="54" spans="1:8" s="7" customFormat="1" ht="33" customHeight="1" hidden="1" outlineLevel="1">
      <c r="A54" s="11">
        <v>3</v>
      </c>
      <c r="B54" s="10" t="s">
        <v>45</v>
      </c>
      <c r="C54" s="123" t="s">
        <v>9</v>
      </c>
      <c r="D54" s="40">
        <v>1910</v>
      </c>
      <c r="E54" s="67">
        <v>1150</v>
      </c>
      <c r="F54" s="123" t="s">
        <v>9</v>
      </c>
      <c r="G54" s="40">
        <v>1480</v>
      </c>
      <c r="H54" s="67">
        <v>900</v>
      </c>
    </row>
    <row r="55" spans="1:8" s="7" customFormat="1" ht="33" customHeight="1" hidden="1" outlineLevel="1">
      <c r="A55" s="11">
        <v>4</v>
      </c>
      <c r="B55" s="10" t="s">
        <v>46</v>
      </c>
      <c r="C55" s="123" t="s">
        <v>9</v>
      </c>
      <c r="D55" s="40">
        <v>1740</v>
      </c>
      <c r="E55" s="67">
        <v>1150</v>
      </c>
      <c r="F55" s="123" t="s">
        <v>9</v>
      </c>
      <c r="G55" s="40">
        <v>1340</v>
      </c>
      <c r="H55" s="67">
        <v>900</v>
      </c>
    </row>
    <row r="56" spans="1:8" s="7" customFormat="1" ht="33" customHeight="1" hidden="1" outlineLevel="1">
      <c r="A56" s="11">
        <v>5</v>
      </c>
      <c r="B56" s="10" t="s">
        <v>47</v>
      </c>
      <c r="C56" s="123" t="s">
        <v>9</v>
      </c>
      <c r="D56" s="40">
        <v>2110</v>
      </c>
      <c r="E56" s="67">
        <v>1150</v>
      </c>
      <c r="F56" s="123" t="s">
        <v>9</v>
      </c>
      <c r="G56" s="40">
        <v>1630</v>
      </c>
      <c r="H56" s="67">
        <v>900</v>
      </c>
    </row>
    <row r="57" spans="1:8" s="7" customFormat="1" ht="33" customHeight="1" hidden="1" outlineLevel="1">
      <c r="A57" s="11">
        <v>6</v>
      </c>
      <c r="B57" s="10" t="s">
        <v>14</v>
      </c>
      <c r="C57" s="123" t="s">
        <v>9</v>
      </c>
      <c r="D57" s="40">
        <v>2030</v>
      </c>
      <c r="E57" s="67">
        <v>1150</v>
      </c>
      <c r="F57" s="123" t="s">
        <v>9</v>
      </c>
      <c r="G57" s="40">
        <v>1560</v>
      </c>
      <c r="H57" s="67">
        <v>900</v>
      </c>
    </row>
    <row r="58" spans="1:8" s="7" customFormat="1" ht="33" customHeight="1" hidden="1" outlineLevel="1" thickBot="1">
      <c r="A58" s="11">
        <v>7</v>
      </c>
      <c r="B58" s="27" t="s">
        <v>15</v>
      </c>
      <c r="C58" s="124" t="s">
        <v>9</v>
      </c>
      <c r="D58" s="52">
        <v>2500</v>
      </c>
      <c r="E58" s="70">
        <v>1340</v>
      </c>
      <c r="F58" s="124" t="s">
        <v>9</v>
      </c>
      <c r="G58" s="52">
        <v>1940</v>
      </c>
      <c r="H58" s="70">
        <v>1060</v>
      </c>
    </row>
    <row r="59" spans="15:17" ht="12.75" hidden="1" outlineLevel="1">
      <c r="O59" s="38"/>
      <c r="P59" s="38"/>
      <c r="Q59" s="38"/>
    </row>
    <row r="60" spans="1:35" s="32" customFormat="1" ht="24" customHeight="1" hidden="1" outlineLevel="1">
      <c r="A60" s="1" t="s">
        <v>57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</row>
    <row r="61" ht="12.75" hidden="1" outlineLevel="1"/>
    <row r="62" spans="1:35" s="64" customFormat="1" ht="24" customHeight="1" hidden="1" outlineLevel="1" thickBot="1">
      <c r="A62" s="63"/>
      <c r="B62" s="62"/>
      <c r="C62" s="62"/>
      <c r="D62" s="62"/>
      <c r="E62" s="82"/>
      <c r="F62" s="83"/>
      <c r="G62" s="62"/>
      <c r="H62" s="84"/>
      <c r="I62" s="82"/>
      <c r="J62" s="82"/>
      <c r="K62" s="82"/>
      <c r="L62" s="82"/>
      <c r="M62" s="82"/>
      <c r="N62" s="82"/>
      <c r="O62" s="62"/>
      <c r="P62" s="62"/>
      <c r="Q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</row>
    <row r="63" spans="1:4" s="8" customFormat="1" ht="33" customHeight="1" hidden="1" outlineLevel="1">
      <c r="A63" s="197" t="s">
        <v>1</v>
      </c>
      <c r="B63" s="235" t="s">
        <v>2</v>
      </c>
      <c r="C63" s="208" t="s">
        <v>58</v>
      </c>
      <c r="D63" s="210"/>
    </row>
    <row r="64" spans="1:4" s="8" customFormat="1" ht="42" customHeight="1" hidden="1" outlineLevel="1">
      <c r="A64" s="198"/>
      <c r="B64" s="236"/>
      <c r="C64" s="211" t="s">
        <v>51</v>
      </c>
      <c r="D64" s="213" t="s">
        <v>55</v>
      </c>
    </row>
    <row r="65" spans="1:4" s="8" customFormat="1" ht="21.75" customHeight="1" hidden="1" outlineLevel="1">
      <c r="A65" s="199"/>
      <c r="B65" s="237"/>
      <c r="C65" s="211"/>
      <c r="D65" s="213"/>
    </row>
    <row r="66" spans="1:4" s="8" customFormat="1" ht="13.5" hidden="1" outlineLevel="1" thickBot="1">
      <c r="A66" s="200"/>
      <c r="B66" s="238"/>
      <c r="C66" s="245"/>
      <c r="D66" s="234"/>
    </row>
    <row r="67" spans="1:10" s="7" customFormat="1" ht="33" customHeight="1" hidden="1" outlineLevel="1">
      <c r="A67" s="9">
        <v>1</v>
      </c>
      <c r="B67" s="85" t="s">
        <v>79</v>
      </c>
      <c r="C67" s="123">
        <v>4140</v>
      </c>
      <c r="D67" s="66">
        <v>3390</v>
      </c>
      <c r="H67" s="86"/>
      <c r="I67" s="86"/>
      <c r="J67" s="86"/>
    </row>
    <row r="68" spans="1:10" s="7" customFormat="1" ht="33" customHeight="1" hidden="1" outlineLevel="1">
      <c r="A68" s="11">
        <v>2</v>
      </c>
      <c r="B68" s="85" t="s">
        <v>37</v>
      </c>
      <c r="C68" s="50">
        <v>4690</v>
      </c>
      <c r="D68" s="67">
        <v>3890</v>
      </c>
      <c r="H68" s="86"/>
      <c r="I68" s="86"/>
      <c r="J68" s="86"/>
    </row>
    <row r="69" spans="1:10" s="7" customFormat="1" ht="33" customHeight="1" hidden="1" outlineLevel="1">
      <c r="A69" s="11">
        <v>3</v>
      </c>
      <c r="B69" s="85" t="s">
        <v>45</v>
      </c>
      <c r="C69" s="50">
        <v>4350</v>
      </c>
      <c r="D69" s="67">
        <v>3520</v>
      </c>
      <c r="H69" s="86"/>
      <c r="I69" s="86"/>
      <c r="J69" s="86"/>
    </row>
    <row r="70" spans="1:10" s="7" customFormat="1" ht="33" customHeight="1" hidden="1" outlineLevel="1">
      <c r="A70" s="11">
        <v>4</v>
      </c>
      <c r="B70" s="85" t="s">
        <v>46</v>
      </c>
      <c r="C70" s="50">
        <v>3980</v>
      </c>
      <c r="D70" s="67">
        <v>3180</v>
      </c>
      <c r="H70" s="86"/>
      <c r="I70" s="86"/>
      <c r="J70" s="86"/>
    </row>
    <row r="71" spans="1:10" s="7" customFormat="1" ht="33" customHeight="1" hidden="1" outlineLevel="1">
      <c r="A71" s="11">
        <v>5</v>
      </c>
      <c r="B71" s="85" t="s">
        <v>47</v>
      </c>
      <c r="C71" s="50">
        <v>4800</v>
      </c>
      <c r="D71" s="67">
        <v>3870</v>
      </c>
      <c r="H71" s="86"/>
      <c r="I71" s="86"/>
      <c r="J71" s="86"/>
    </row>
    <row r="72" spans="1:10" s="7" customFormat="1" ht="33" customHeight="1" hidden="1" outlineLevel="1">
      <c r="A72" s="11">
        <v>6</v>
      </c>
      <c r="B72" s="85" t="s">
        <v>14</v>
      </c>
      <c r="C72" s="50">
        <v>4620</v>
      </c>
      <c r="D72" s="67">
        <v>3700</v>
      </c>
      <c r="H72" s="86"/>
      <c r="I72" s="86"/>
      <c r="J72" s="86"/>
    </row>
    <row r="73" spans="1:10" s="7" customFormat="1" ht="33" customHeight="1" hidden="1" outlineLevel="1" thickBot="1">
      <c r="A73" s="13">
        <v>7</v>
      </c>
      <c r="B73" s="125" t="s">
        <v>15</v>
      </c>
      <c r="C73" s="54">
        <v>5650</v>
      </c>
      <c r="D73" s="70">
        <v>4590</v>
      </c>
      <c r="H73" s="86"/>
      <c r="I73" s="86"/>
      <c r="J73" s="86"/>
    </row>
    <row r="74" ht="12.75" hidden="1" outlineLevel="1"/>
    <row r="75" spans="1:32" s="26" customFormat="1" ht="159" customHeight="1" hidden="1" outlineLevel="1">
      <c r="A75" s="218" t="s">
        <v>80</v>
      </c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</row>
    <row r="76" spans="1:12" s="4" customFormat="1" ht="15.75" hidden="1" outlineLevel="1">
      <c r="A76" s="126" t="s">
        <v>61</v>
      </c>
      <c r="B76" s="127"/>
      <c r="D76" s="126"/>
      <c r="F76" s="128"/>
      <c r="L76" s="128" t="s">
        <v>62</v>
      </c>
    </row>
    <row r="77" s="4" customFormat="1" ht="15.75" hidden="1" outlineLevel="1">
      <c r="B77" s="129"/>
    </row>
    <row r="78" spans="1:12" s="4" customFormat="1" ht="15.75" hidden="1" outlineLevel="1">
      <c r="A78" s="4" t="s">
        <v>63</v>
      </c>
      <c r="B78" s="129"/>
      <c r="L78" s="4" t="s">
        <v>64</v>
      </c>
    </row>
    <row r="79" ht="12.75" hidden="1" outlineLevel="1"/>
    <row r="80" spans="1:35" s="32" customFormat="1" ht="24" customHeight="1" hidden="1" outlineLevel="1">
      <c r="A80" s="1" t="s">
        <v>82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</row>
    <row r="81" spans="1:14" ht="15.75" hidden="1" outlineLevel="1">
      <c r="A81" s="8">
        <v>24</v>
      </c>
      <c r="B81" s="1" t="s">
        <v>83</v>
      </c>
      <c r="E81" s="76">
        <v>0.7</v>
      </c>
      <c r="F81" s="31"/>
      <c r="G81" s="31"/>
      <c r="H81" s="31"/>
      <c r="I81" s="31"/>
      <c r="J81" s="31"/>
      <c r="K81" s="31"/>
      <c r="L81" s="31"/>
      <c r="M81" s="31"/>
      <c r="N81" s="31"/>
    </row>
    <row r="82" spans="1:35" s="64" customFormat="1" ht="24" customHeight="1" hidden="1" outlineLevel="1" thickBot="1">
      <c r="A82" s="63"/>
      <c r="B82" s="62"/>
      <c r="C82" s="62"/>
      <c r="D82" s="62"/>
      <c r="E82" s="130" t="s">
        <v>84</v>
      </c>
      <c r="F82" s="38"/>
      <c r="G82" s="131">
        <v>0.4</v>
      </c>
      <c r="H82" s="131">
        <v>0.75</v>
      </c>
      <c r="I82" s="77"/>
      <c r="J82" s="131">
        <v>0.28</v>
      </c>
      <c r="K82" s="131">
        <v>0.6</v>
      </c>
      <c r="L82" s="78"/>
      <c r="M82" s="131">
        <v>0.18</v>
      </c>
      <c r="N82" s="131">
        <v>0.41</v>
      </c>
      <c r="O82" s="62"/>
      <c r="P82" s="62"/>
      <c r="Q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</row>
    <row r="83" spans="1:35" s="8" customFormat="1" ht="22.5" customHeight="1" hidden="1" outlineLevel="1" thickBot="1">
      <c r="A83" s="219" t="s">
        <v>1</v>
      </c>
      <c r="B83" s="222" t="s">
        <v>2</v>
      </c>
      <c r="C83" s="251" t="s">
        <v>3</v>
      </c>
      <c r="D83" s="132"/>
      <c r="E83" s="253" t="s">
        <v>85</v>
      </c>
      <c r="F83" s="240" t="s">
        <v>4</v>
      </c>
      <c r="G83" s="241"/>
      <c r="H83" s="241"/>
      <c r="I83" s="241"/>
      <c r="J83" s="241"/>
      <c r="K83" s="241"/>
      <c r="L83" s="241"/>
      <c r="M83" s="241"/>
      <c r="N83" s="242"/>
      <c r="O83" s="219" t="s">
        <v>86</v>
      </c>
      <c r="P83" s="256"/>
      <c r="Q83" s="256"/>
      <c r="R83" s="256"/>
      <c r="S83" s="256"/>
      <c r="T83" s="256"/>
      <c r="U83" s="256"/>
      <c r="V83" s="256"/>
      <c r="W83" s="222"/>
      <c r="X83" s="34"/>
      <c r="Y83" s="34"/>
      <c r="Z83" s="34"/>
      <c r="AA83" s="122"/>
      <c r="AB83" s="122"/>
      <c r="AC83" s="122"/>
      <c r="AD83" s="122"/>
      <c r="AE83" s="122"/>
      <c r="AF83" s="122"/>
      <c r="AG83" s="59"/>
      <c r="AH83" s="59"/>
      <c r="AI83" s="59"/>
    </row>
    <row r="84" spans="1:35" s="8" customFormat="1" ht="42" customHeight="1" hidden="1" outlineLevel="1">
      <c r="A84" s="246"/>
      <c r="B84" s="248"/>
      <c r="C84" s="252"/>
      <c r="D84" s="133"/>
      <c r="E84" s="254"/>
      <c r="F84" s="257" t="s">
        <v>87</v>
      </c>
      <c r="G84" s="258"/>
      <c r="H84" s="259"/>
      <c r="I84" s="257" t="s">
        <v>88</v>
      </c>
      <c r="J84" s="258"/>
      <c r="K84" s="259"/>
      <c r="L84" s="257" t="s">
        <v>89</v>
      </c>
      <c r="M84" s="258"/>
      <c r="N84" s="259"/>
      <c r="O84" s="257" t="s">
        <v>87</v>
      </c>
      <c r="P84" s="258"/>
      <c r="Q84" s="259"/>
      <c r="R84" s="257" t="s">
        <v>88</v>
      </c>
      <c r="S84" s="258"/>
      <c r="T84" s="259"/>
      <c r="U84" s="257" t="s">
        <v>89</v>
      </c>
      <c r="V84" s="258"/>
      <c r="W84" s="259"/>
      <c r="X84" s="262"/>
      <c r="Y84" s="250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</row>
    <row r="85" spans="1:23" s="8" customFormat="1" ht="21.75" customHeight="1" hidden="1" outlineLevel="1">
      <c r="A85" s="246"/>
      <c r="B85" s="248"/>
      <c r="C85" s="263"/>
      <c r="D85" s="265"/>
      <c r="E85" s="254"/>
      <c r="F85" s="267" t="s">
        <v>8</v>
      </c>
      <c r="G85" s="268"/>
      <c r="H85" s="230" t="s">
        <v>13</v>
      </c>
      <c r="I85" s="267" t="s">
        <v>8</v>
      </c>
      <c r="J85" s="268"/>
      <c r="K85" s="230" t="s">
        <v>13</v>
      </c>
      <c r="L85" s="267" t="s">
        <v>8</v>
      </c>
      <c r="M85" s="268"/>
      <c r="N85" s="230" t="s">
        <v>13</v>
      </c>
      <c r="O85" s="270" t="s">
        <v>8</v>
      </c>
      <c r="P85" s="271"/>
      <c r="Q85" s="260" t="s">
        <v>56</v>
      </c>
      <c r="R85" s="270" t="s">
        <v>8</v>
      </c>
      <c r="S85" s="271"/>
      <c r="T85" s="260" t="s">
        <v>56</v>
      </c>
      <c r="U85" s="270" t="s">
        <v>8</v>
      </c>
      <c r="V85" s="271"/>
      <c r="W85" s="260" t="s">
        <v>56</v>
      </c>
    </row>
    <row r="86" spans="1:23" s="8" customFormat="1" ht="39" hidden="1" outlineLevel="1" thickBot="1">
      <c r="A86" s="247"/>
      <c r="B86" s="249"/>
      <c r="C86" s="264"/>
      <c r="D86" s="266"/>
      <c r="E86" s="255"/>
      <c r="F86" s="58" t="s">
        <v>6</v>
      </c>
      <c r="G86" s="58" t="s">
        <v>7</v>
      </c>
      <c r="H86" s="269"/>
      <c r="I86" s="58" t="s">
        <v>6</v>
      </c>
      <c r="J86" s="58" t="s">
        <v>7</v>
      </c>
      <c r="K86" s="269"/>
      <c r="L86" s="58" t="s">
        <v>6</v>
      </c>
      <c r="M86" s="58" t="s">
        <v>7</v>
      </c>
      <c r="N86" s="269"/>
      <c r="O86" s="18" t="s">
        <v>6</v>
      </c>
      <c r="P86" s="57" t="s">
        <v>7</v>
      </c>
      <c r="Q86" s="261"/>
      <c r="R86" s="18" t="s">
        <v>6</v>
      </c>
      <c r="S86" s="57" t="s">
        <v>7</v>
      </c>
      <c r="T86" s="261"/>
      <c r="U86" s="18" t="s">
        <v>6</v>
      </c>
      <c r="V86" s="57" t="s">
        <v>7</v>
      </c>
      <c r="W86" s="261"/>
    </row>
    <row r="87" spans="1:23" s="7" customFormat="1" ht="33" customHeight="1" hidden="1" outlineLevel="1" thickBot="1">
      <c r="A87" s="9">
        <v>1</v>
      </c>
      <c r="B87" s="10" t="s">
        <v>44</v>
      </c>
      <c r="C87" s="16">
        <v>413.6666666666667</v>
      </c>
      <c r="D87" s="17"/>
      <c r="E87" s="100">
        <v>450</v>
      </c>
      <c r="F87" s="46"/>
      <c r="G87" s="47" t="s">
        <v>9</v>
      </c>
      <c r="H87" s="40" t="e">
        <f>MROUND(#REF!*(1-$H$82),10)</f>
        <v>#REF!</v>
      </c>
      <c r="I87" s="46"/>
      <c r="J87" s="47" t="s">
        <v>9</v>
      </c>
      <c r="K87" s="40" t="e">
        <f>MROUND(#REF!*(1-$K$82),10)</f>
        <v>#REF!</v>
      </c>
      <c r="L87" s="46"/>
      <c r="M87" s="47" t="s">
        <v>9</v>
      </c>
      <c r="N87" s="40" t="e">
        <f>MROUND(#REF!*(1-$N$82),10)</f>
        <v>#REF!</v>
      </c>
      <c r="O87" s="19" t="s">
        <v>9</v>
      </c>
      <c r="P87" s="20" t="s">
        <v>9</v>
      </c>
      <c r="Q87" s="134" t="e">
        <f>(C87+E87+H87)*$A$81</f>
        <v>#REF!</v>
      </c>
      <c r="R87" s="19" t="s">
        <v>9</v>
      </c>
      <c r="S87" s="20" t="s">
        <v>9</v>
      </c>
      <c r="T87" s="134" t="e">
        <f>(C87+E87+K87)*$A$81</f>
        <v>#REF!</v>
      </c>
      <c r="U87" s="19" t="s">
        <v>9</v>
      </c>
      <c r="V87" s="20" t="s">
        <v>9</v>
      </c>
      <c r="W87" s="134" t="e">
        <f>(C87+E87+N87)*$A$81</f>
        <v>#REF!</v>
      </c>
    </row>
    <row r="88" spans="1:23" s="7" customFormat="1" ht="33" customHeight="1" hidden="1" outlineLevel="1" thickBot="1">
      <c r="A88" s="11">
        <v>2</v>
      </c>
      <c r="B88" s="10" t="s">
        <v>37</v>
      </c>
      <c r="C88" s="16">
        <v>413.6666666666667</v>
      </c>
      <c r="D88" s="135"/>
      <c r="E88" s="100">
        <v>450</v>
      </c>
      <c r="F88" s="50"/>
      <c r="G88" s="40" t="s">
        <v>9</v>
      </c>
      <c r="H88" s="40" t="e">
        <f>MROUND(#REF!*(1-$H$82),10)</f>
        <v>#REF!</v>
      </c>
      <c r="I88" s="50"/>
      <c r="J88" s="40" t="s">
        <v>9</v>
      </c>
      <c r="K88" s="40" t="e">
        <f>MROUND(#REF!*(1-$K$82),10)</f>
        <v>#REF!</v>
      </c>
      <c r="L88" s="50"/>
      <c r="M88" s="40" t="s">
        <v>9</v>
      </c>
      <c r="N88" s="40" t="e">
        <f>MROUND(#REF!*(1-$N$82),10)</f>
        <v>#REF!</v>
      </c>
      <c r="O88" s="25" t="s">
        <v>9</v>
      </c>
      <c r="P88" s="21" t="s">
        <v>9</v>
      </c>
      <c r="Q88" s="136" t="e">
        <f aca="true" t="shared" si="7" ref="Q88:Q93">(C88+E88+H88)*$A$81</f>
        <v>#REF!</v>
      </c>
      <c r="R88" s="25" t="s">
        <v>9</v>
      </c>
      <c r="S88" s="21" t="s">
        <v>9</v>
      </c>
      <c r="T88" s="136" t="e">
        <f aca="true" t="shared" si="8" ref="T88:T93">(C88+E88+K88)*$A$81</f>
        <v>#REF!</v>
      </c>
      <c r="U88" s="25" t="s">
        <v>9</v>
      </c>
      <c r="V88" s="21" t="s">
        <v>9</v>
      </c>
      <c r="W88" s="136" t="e">
        <f aca="true" t="shared" si="9" ref="W88:W93">(C88+E88+N88)*$A$81</f>
        <v>#REF!</v>
      </c>
    </row>
    <row r="89" spans="1:23" s="7" customFormat="1" ht="33" customHeight="1" hidden="1" outlineLevel="1" thickBot="1">
      <c r="A89" s="11">
        <v>3</v>
      </c>
      <c r="B89" s="10" t="s">
        <v>45</v>
      </c>
      <c r="C89" s="16">
        <v>413.6666666666667</v>
      </c>
      <c r="D89" s="135"/>
      <c r="E89" s="100">
        <v>450</v>
      </c>
      <c r="F89" s="50"/>
      <c r="G89" s="40" t="e">
        <f>MROUND(#REF!*(1-$G$82),10)</f>
        <v>#REF!</v>
      </c>
      <c r="H89" s="40" t="e">
        <f>MROUND(#REF!*(1-$H$82),10)</f>
        <v>#REF!</v>
      </c>
      <c r="I89" s="50"/>
      <c r="J89" s="40" t="e">
        <f>MROUND(#REF!*(1-$J$82),10)</f>
        <v>#REF!</v>
      </c>
      <c r="K89" s="40" t="e">
        <f>MROUND(#REF!*(1-$K$82),10)</f>
        <v>#REF!</v>
      </c>
      <c r="L89" s="50"/>
      <c r="M89" s="40" t="e">
        <f>MROUND(#REF!*(1-$M$82),10)</f>
        <v>#REF!</v>
      </c>
      <c r="N89" s="40" t="e">
        <f>MROUND(#REF!*(1-$N$82),10)</f>
        <v>#REF!</v>
      </c>
      <c r="O89" s="25" t="s">
        <v>9</v>
      </c>
      <c r="P89" s="21" t="e">
        <f>(C89+E89+G89)*$A$81</f>
        <v>#REF!</v>
      </c>
      <c r="Q89" s="136" t="e">
        <f t="shared" si="7"/>
        <v>#REF!</v>
      </c>
      <c r="R89" s="25" t="s">
        <v>9</v>
      </c>
      <c r="S89" s="21" t="e">
        <f>(C89+E89+J89)*$A$81</f>
        <v>#REF!</v>
      </c>
      <c r="T89" s="136" t="e">
        <f t="shared" si="8"/>
        <v>#REF!</v>
      </c>
      <c r="U89" s="25" t="s">
        <v>9</v>
      </c>
      <c r="V89" s="21" t="e">
        <f>(C89+E89+M89)*$A$81</f>
        <v>#REF!</v>
      </c>
      <c r="W89" s="136" t="e">
        <f t="shared" si="9"/>
        <v>#REF!</v>
      </c>
    </row>
    <row r="90" spans="1:23" s="7" customFormat="1" ht="33" customHeight="1" hidden="1" outlineLevel="1" thickBot="1">
      <c r="A90" s="11">
        <v>4</v>
      </c>
      <c r="B90" s="10" t="s">
        <v>46</v>
      </c>
      <c r="C90" s="16">
        <v>413.6666666666667</v>
      </c>
      <c r="D90" s="135"/>
      <c r="E90" s="100">
        <v>450</v>
      </c>
      <c r="F90" s="50"/>
      <c r="G90" s="40" t="e">
        <f>MROUND(#REF!*(1-$G$82),10)</f>
        <v>#REF!</v>
      </c>
      <c r="H90" s="40" t="e">
        <f>MROUND(#REF!*(1-$H$82),10)</f>
        <v>#REF!</v>
      </c>
      <c r="I90" s="50"/>
      <c r="J90" s="40" t="e">
        <f>MROUND(#REF!*(1-$J$82),10)</f>
        <v>#REF!</v>
      </c>
      <c r="K90" s="40" t="e">
        <f>MROUND(#REF!*(1-$K$82),10)</f>
        <v>#REF!</v>
      </c>
      <c r="L90" s="50"/>
      <c r="M90" s="40" t="e">
        <f>MROUND(#REF!*(1-$M$82),10)</f>
        <v>#REF!</v>
      </c>
      <c r="N90" s="40" t="e">
        <f>MROUND(#REF!*(1-$N$82),10)</f>
        <v>#REF!</v>
      </c>
      <c r="O90" s="25" t="s">
        <v>9</v>
      </c>
      <c r="P90" s="21" t="e">
        <f>(C90+E90+G90)*$A$81</f>
        <v>#REF!</v>
      </c>
      <c r="Q90" s="136" t="e">
        <f t="shared" si="7"/>
        <v>#REF!</v>
      </c>
      <c r="R90" s="25" t="s">
        <v>9</v>
      </c>
      <c r="S90" s="21" t="e">
        <f>(C90+E90+J90)*$A$81</f>
        <v>#REF!</v>
      </c>
      <c r="T90" s="136" t="e">
        <f t="shared" si="8"/>
        <v>#REF!</v>
      </c>
      <c r="U90" s="25" t="s">
        <v>9</v>
      </c>
      <c r="V90" s="21" t="e">
        <f>(C90+E90+M90)*$A$81</f>
        <v>#REF!</v>
      </c>
      <c r="W90" s="136" t="e">
        <f t="shared" si="9"/>
        <v>#REF!</v>
      </c>
    </row>
    <row r="91" spans="1:23" s="7" customFormat="1" ht="33" customHeight="1" hidden="1" outlineLevel="1" thickBot="1">
      <c r="A91" s="11">
        <v>5</v>
      </c>
      <c r="B91" s="10" t="s">
        <v>47</v>
      </c>
      <c r="C91" s="16">
        <v>413.6666666666667</v>
      </c>
      <c r="D91" s="135"/>
      <c r="E91" s="100">
        <v>450</v>
      </c>
      <c r="F91" s="50"/>
      <c r="G91" s="40" t="e">
        <f>MROUND(#REF!*(1-$G$82),10)</f>
        <v>#REF!</v>
      </c>
      <c r="H91" s="40" t="e">
        <f>MROUND(#REF!*(1-$H$82),10)</f>
        <v>#REF!</v>
      </c>
      <c r="I91" s="50"/>
      <c r="J91" s="40" t="e">
        <f>MROUND(#REF!*(1-$J$82),10)</f>
        <v>#REF!</v>
      </c>
      <c r="K91" s="40" t="e">
        <f>MROUND(#REF!*(1-$K$82),10)</f>
        <v>#REF!</v>
      </c>
      <c r="L91" s="50"/>
      <c r="M91" s="40" t="e">
        <f>MROUND(#REF!*(1-$M$82),10)</f>
        <v>#REF!</v>
      </c>
      <c r="N91" s="40" t="e">
        <f>MROUND(#REF!*(1-$N$82),10)</f>
        <v>#REF!</v>
      </c>
      <c r="O91" s="25" t="s">
        <v>9</v>
      </c>
      <c r="P91" s="21" t="e">
        <f>(C91+E91+G91)*$A$81</f>
        <v>#REF!</v>
      </c>
      <c r="Q91" s="136" t="e">
        <f t="shared" si="7"/>
        <v>#REF!</v>
      </c>
      <c r="R91" s="25" t="s">
        <v>9</v>
      </c>
      <c r="S91" s="21" t="e">
        <f>(C91+E91+J91)*$A$81</f>
        <v>#REF!</v>
      </c>
      <c r="T91" s="136" t="e">
        <f t="shared" si="8"/>
        <v>#REF!</v>
      </c>
      <c r="U91" s="25" t="s">
        <v>9</v>
      </c>
      <c r="V91" s="21" t="e">
        <f>(C91+E91+M91)*$A$81</f>
        <v>#REF!</v>
      </c>
      <c r="W91" s="136" t="e">
        <f t="shared" si="9"/>
        <v>#REF!</v>
      </c>
    </row>
    <row r="92" spans="1:23" s="7" customFormat="1" ht="33" customHeight="1" hidden="1" outlineLevel="1" thickBot="1">
      <c r="A92" s="11">
        <v>6</v>
      </c>
      <c r="B92" s="10" t="s">
        <v>14</v>
      </c>
      <c r="C92" s="16">
        <v>413.6666666666667</v>
      </c>
      <c r="D92" s="135"/>
      <c r="E92" s="100">
        <v>450</v>
      </c>
      <c r="F92" s="50"/>
      <c r="G92" s="40" t="e">
        <f>MROUND(#REF!*(1-$G$82),10)</f>
        <v>#REF!</v>
      </c>
      <c r="H92" s="40" t="e">
        <f>MROUND(#REF!*(1-$H$82),10)</f>
        <v>#REF!</v>
      </c>
      <c r="I92" s="50"/>
      <c r="J92" s="40" t="e">
        <f>MROUND(#REF!*(1-$J$82),10)</f>
        <v>#REF!</v>
      </c>
      <c r="K92" s="40" t="e">
        <f>MROUND(#REF!*(1-$K$82),10)</f>
        <v>#REF!</v>
      </c>
      <c r="L92" s="50"/>
      <c r="M92" s="40" t="e">
        <f>MROUND(#REF!*(1-$M$82),10)</f>
        <v>#REF!</v>
      </c>
      <c r="N92" s="40" t="e">
        <f>MROUND(#REF!*(1-$N$82),10)</f>
        <v>#REF!</v>
      </c>
      <c r="O92" s="25" t="s">
        <v>9</v>
      </c>
      <c r="P92" s="21" t="e">
        <f>(C92+E92+G92)*$A$81</f>
        <v>#REF!</v>
      </c>
      <c r="Q92" s="136" t="e">
        <f t="shared" si="7"/>
        <v>#REF!</v>
      </c>
      <c r="R92" s="25" t="s">
        <v>9</v>
      </c>
      <c r="S92" s="21" t="e">
        <f>(C92+E92+J92)*$A$81</f>
        <v>#REF!</v>
      </c>
      <c r="T92" s="136" t="e">
        <f t="shared" si="8"/>
        <v>#REF!</v>
      </c>
      <c r="U92" s="25" t="s">
        <v>9</v>
      </c>
      <c r="V92" s="21" t="e">
        <f>(C92+E92+M92)*$A$81</f>
        <v>#REF!</v>
      </c>
      <c r="W92" s="136" t="e">
        <f t="shared" si="9"/>
        <v>#REF!</v>
      </c>
    </row>
    <row r="93" spans="1:23" s="7" customFormat="1" ht="33" customHeight="1" hidden="1" outlineLevel="1" thickBot="1">
      <c r="A93" s="11">
        <v>7</v>
      </c>
      <c r="B93" s="27" t="s">
        <v>15</v>
      </c>
      <c r="C93" s="16">
        <v>413.6666666666667</v>
      </c>
      <c r="D93" s="137"/>
      <c r="E93" s="100">
        <v>450</v>
      </c>
      <c r="F93" s="54"/>
      <c r="G93" s="40" t="e">
        <f>MROUND(#REF!*(1-$G$82),10)</f>
        <v>#REF!</v>
      </c>
      <c r="H93" s="40" t="e">
        <f>MROUND(#REF!*(1-$H$82),10)</f>
        <v>#REF!</v>
      </c>
      <c r="I93" s="54"/>
      <c r="J93" s="40" t="e">
        <f>MROUND(#REF!*(1-$J$82),10)</f>
        <v>#REF!</v>
      </c>
      <c r="K93" s="40" t="e">
        <f>MROUND(#REF!*(1-$K$82),10)</f>
        <v>#REF!</v>
      </c>
      <c r="L93" s="54"/>
      <c r="M93" s="40" t="e">
        <f>MROUND(#REF!*(1-$M$82),10)</f>
        <v>#REF!</v>
      </c>
      <c r="N93" s="40" t="e">
        <f>MROUND(#REF!*(1-$N$82),10)</f>
        <v>#REF!</v>
      </c>
      <c r="O93" s="138" t="s">
        <v>9</v>
      </c>
      <c r="P93" s="22" t="e">
        <f>(C93+E93+G93)*$A$81</f>
        <v>#REF!</v>
      </c>
      <c r="Q93" s="139" t="e">
        <f t="shared" si="7"/>
        <v>#REF!</v>
      </c>
      <c r="R93" s="138" t="s">
        <v>9</v>
      </c>
      <c r="S93" s="22" t="e">
        <f>(C93+E93+J93)*$A$81</f>
        <v>#REF!</v>
      </c>
      <c r="T93" s="139" t="e">
        <f t="shared" si="8"/>
        <v>#REF!</v>
      </c>
      <c r="U93" s="138" t="s">
        <v>9</v>
      </c>
      <c r="V93" s="22" t="e">
        <f>(C93+E93+M93)*$A$81</f>
        <v>#REF!</v>
      </c>
      <c r="W93" s="139" t="e">
        <f t="shared" si="9"/>
        <v>#REF!</v>
      </c>
    </row>
    <row r="94" ht="12.75" collapsed="1"/>
  </sheetData>
  <sheetProtection/>
  <mergeCells count="74">
    <mergeCell ref="X26:AF26"/>
    <mergeCell ref="X27:AF27"/>
    <mergeCell ref="O28:Q28"/>
    <mergeCell ref="R28:T28"/>
    <mergeCell ref="U28:W28"/>
    <mergeCell ref="X28:Z28"/>
    <mergeCell ref="AA28:AC28"/>
    <mergeCell ref="AD28:AF28"/>
    <mergeCell ref="O26:W26"/>
    <mergeCell ref="W85:W86"/>
    <mergeCell ref="X84:AC84"/>
    <mergeCell ref="AD84:AI84"/>
    <mergeCell ref="C85:C86"/>
    <mergeCell ref="D85:D86"/>
    <mergeCell ref="F85:G85"/>
    <mergeCell ref="H85:H86"/>
    <mergeCell ref="I85:J85"/>
    <mergeCell ref="K85:K86"/>
    <mergeCell ref="L85:M85"/>
    <mergeCell ref="N85:N86"/>
    <mergeCell ref="O85:P85"/>
    <mergeCell ref="Q85:Q86"/>
    <mergeCell ref="R85:S85"/>
    <mergeCell ref="T85:T86"/>
    <mergeCell ref="U85:V85"/>
    <mergeCell ref="O83:W83"/>
    <mergeCell ref="F84:H84"/>
    <mergeCell ref="I84:K84"/>
    <mergeCell ref="L84:N84"/>
    <mergeCell ref="O84:Q84"/>
    <mergeCell ref="R84:T84"/>
    <mergeCell ref="U84:W84"/>
    <mergeCell ref="A75:N75"/>
    <mergeCell ref="A83:A86"/>
    <mergeCell ref="B83:B86"/>
    <mergeCell ref="C83:C84"/>
    <mergeCell ref="E83:E86"/>
    <mergeCell ref="F83:N83"/>
    <mergeCell ref="O49:T49"/>
    <mergeCell ref="C50:D50"/>
    <mergeCell ref="E50:E51"/>
    <mergeCell ref="F50:G50"/>
    <mergeCell ref="H50:H51"/>
    <mergeCell ref="I27:J27"/>
    <mergeCell ref="K27:K28"/>
    <mergeCell ref="A63:A66"/>
    <mergeCell ref="B63:B66"/>
    <mergeCell ref="C63:D63"/>
    <mergeCell ref="C64:C66"/>
    <mergeCell ref="D64:D66"/>
    <mergeCell ref="A37:N37"/>
    <mergeCell ref="A44:N44"/>
    <mergeCell ref="A48:A51"/>
    <mergeCell ref="B48:B51"/>
    <mergeCell ref="C48:H48"/>
    <mergeCell ref="C49:E49"/>
    <mergeCell ref="F49:H49"/>
    <mergeCell ref="I49:N49"/>
    <mergeCell ref="A6:N6"/>
    <mergeCell ref="A24:A28"/>
    <mergeCell ref="B24:B28"/>
    <mergeCell ref="C24:N24"/>
    <mergeCell ref="C25:H25"/>
    <mergeCell ref="I25:N25"/>
    <mergeCell ref="C26:E26"/>
    <mergeCell ref="F26:H26"/>
    <mergeCell ref="I26:K26"/>
    <mergeCell ref="L26:N26"/>
    <mergeCell ref="L27:M27"/>
    <mergeCell ref="N27:N28"/>
    <mergeCell ref="C27:D27"/>
    <mergeCell ref="E27:E28"/>
    <mergeCell ref="F27:G27"/>
    <mergeCell ref="H27:H28"/>
  </mergeCells>
  <printOptions/>
  <pageMargins left="0" right="0" top="0" bottom="0" header="0.31496062992125984" footer="0.31496062992125984"/>
  <pageSetup fitToHeight="0" fitToWidth="1" horizontalDpi="600" verticalDpi="600" orientation="portrait" paperSize="9" scale="51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V82"/>
  <sheetViews>
    <sheetView tabSelected="1" view="pageBreakPreview" zoomScale="70" zoomScaleNormal="80" zoomScaleSheetLayoutView="70" zoomScalePageLayoutView="0" workbookViewId="0" topLeftCell="A1">
      <selection activeCell="B5" sqref="B5"/>
    </sheetView>
  </sheetViews>
  <sheetFormatPr defaultColWidth="9.00390625" defaultRowHeight="12.75"/>
  <cols>
    <col min="1" max="1" width="9.125" style="7" customWidth="1"/>
    <col min="2" max="2" width="31.125" style="7" bestFit="1" customWidth="1"/>
    <col min="3" max="8" width="11.625" style="7" customWidth="1"/>
    <col min="9" max="20" width="12.00390625" style="7" customWidth="1"/>
    <col min="21" max="21" width="9.125" style="7" customWidth="1"/>
    <col min="22" max="16384" width="9.125" style="7" customWidth="1"/>
  </cols>
  <sheetData>
    <row r="1" spans="1:21" s="4" customFormat="1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9" t="s">
        <v>49</v>
      </c>
      <c r="U1" s="1"/>
    </row>
    <row r="2" s="5" customFormat="1" ht="15.75">
      <c r="A2" s="28" t="s">
        <v>18</v>
      </c>
    </row>
    <row r="3" s="5" customFormat="1" ht="15.75">
      <c r="A3" s="28" t="s">
        <v>19</v>
      </c>
    </row>
    <row r="4" s="5" customFormat="1" ht="15.75"/>
    <row r="5" s="5" customFormat="1" ht="15.75"/>
    <row r="6" spans="1:21" s="15" customFormat="1" ht="24" customHeight="1">
      <c r="A6" s="239" t="s">
        <v>72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</row>
    <row r="7" spans="1:21" s="15" customFormat="1" ht="24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1" s="32" customFormat="1" ht="24" customHeight="1">
      <c r="A8" s="1" t="s">
        <v>33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1" s="32" customFormat="1" ht="24" customHeight="1">
      <c r="A9" s="33" t="s">
        <v>21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s="32" customFormat="1" ht="24" customHeight="1">
      <c r="A10" s="33" t="s">
        <v>24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s="32" customFormat="1" ht="24" customHeight="1">
      <c r="A11" s="33" t="s">
        <v>25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s="32" customFormat="1" ht="24" customHeight="1">
      <c r="A12" s="33" t="s">
        <v>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s="32" customFormat="1" ht="24" customHeight="1">
      <c r="A13" s="33" t="s">
        <v>27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s="32" customFormat="1" ht="24" customHeight="1">
      <c r="A14" s="33" t="s">
        <v>28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s="32" customFormat="1" ht="24" customHeight="1">
      <c r="A15" s="33" t="s">
        <v>29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s="32" customFormat="1" ht="24" customHeight="1">
      <c r="A16" s="33" t="s">
        <v>30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s="32" customFormat="1" ht="24" customHeight="1">
      <c r="A17" s="33" t="s">
        <v>31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s="32" customFormat="1" ht="24" customHeight="1">
      <c r="A18" s="33" t="s">
        <v>22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s="32" customFormat="1" ht="24" customHeight="1">
      <c r="A19" s="3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s="32" customFormat="1" ht="24" customHeight="1">
      <c r="A20" s="33" t="s">
        <v>32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s="15" customFormat="1" ht="24" customHeight="1" thickBot="1">
      <c r="A21" s="30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165"/>
      <c r="M21" s="165"/>
      <c r="N21" s="165"/>
      <c r="O21" s="41"/>
      <c r="P21" s="41"/>
      <c r="Q21" s="41"/>
      <c r="R21" s="41"/>
      <c r="S21" s="41"/>
      <c r="T21" s="41"/>
      <c r="U21" s="41"/>
    </row>
    <row r="22" spans="1:21" s="8" customFormat="1" ht="22.5" customHeight="1" thickBot="1">
      <c r="A22" s="197" t="s">
        <v>1</v>
      </c>
      <c r="B22" s="201" t="s">
        <v>2</v>
      </c>
      <c r="C22" s="240" t="s">
        <v>10</v>
      </c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2"/>
      <c r="U22" s="34"/>
    </row>
    <row r="23" spans="1:20" s="24" customFormat="1" ht="42" customHeight="1" thickBot="1">
      <c r="A23" s="198"/>
      <c r="B23" s="202"/>
      <c r="C23" s="278" t="s">
        <v>90</v>
      </c>
      <c r="D23" s="279"/>
      <c r="E23" s="279"/>
      <c r="F23" s="279"/>
      <c r="G23" s="279"/>
      <c r="H23" s="280"/>
      <c r="I23" s="278" t="s">
        <v>91</v>
      </c>
      <c r="J23" s="279"/>
      <c r="K23" s="279"/>
      <c r="L23" s="279"/>
      <c r="M23" s="279"/>
      <c r="N23" s="280"/>
      <c r="O23" s="278" t="s">
        <v>92</v>
      </c>
      <c r="P23" s="279"/>
      <c r="Q23" s="279"/>
      <c r="R23" s="279"/>
      <c r="S23" s="279"/>
      <c r="T23" s="280"/>
    </row>
    <row r="24" spans="1:20" s="8" customFormat="1" ht="22.5" customHeight="1">
      <c r="A24" s="199"/>
      <c r="B24" s="203"/>
      <c r="C24" s="272" t="s">
        <v>5</v>
      </c>
      <c r="D24" s="273"/>
      <c r="E24" s="274"/>
      <c r="F24" s="208" t="s">
        <v>11</v>
      </c>
      <c r="G24" s="209"/>
      <c r="H24" s="210"/>
      <c r="I24" s="208" t="s">
        <v>5</v>
      </c>
      <c r="J24" s="209"/>
      <c r="K24" s="210"/>
      <c r="L24" s="275" t="s">
        <v>11</v>
      </c>
      <c r="M24" s="209"/>
      <c r="N24" s="210"/>
      <c r="O24" s="208" t="s">
        <v>5</v>
      </c>
      <c r="P24" s="209"/>
      <c r="Q24" s="210"/>
      <c r="R24" s="208" t="s">
        <v>11</v>
      </c>
      <c r="S24" s="209"/>
      <c r="T24" s="210"/>
    </row>
    <row r="25" spans="1:20" s="8" customFormat="1" ht="21.75" customHeight="1">
      <c r="A25" s="199"/>
      <c r="B25" s="203"/>
      <c r="C25" s="283" t="s">
        <v>8</v>
      </c>
      <c r="D25" s="284"/>
      <c r="E25" s="281" t="s">
        <v>20</v>
      </c>
      <c r="F25" s="211" t="s">
        <v>8</v>
      </c>
      <c r="G25" s="212"/>
      <c r="H25" s="213" t="s">
        <v>20</v>
      </c>
      <c r="I25" s="211" t="s">
        <v>8</v>
      </c>
      <c r="J25" s="212"/>
      <c r="K25" s="213" t="s">
        <v>20</v>
      </c>
      <c r="L25" s="268" t="s">
        <v>8</v>
      </c>
      <c r="M25" s="212"/>
      <c r="N25" s="213" t="s">
        <v>20</v>
      </c>
      <c r="O25" s="211" t="s">
        <v>8</v>
      </c>
      <c r="P25" s="212"/>
      <c r="Q25" s="213" t="s">
        <v>20</v>
      </c>
      <c r="R25" s="211" t="s">
        <v>8</v>
      </c>
      <c r="S25" s="212"/>
      <c r="T25" s="213" t="s">
        <v>20</v>
      </c>
    </row>
    <row r="26" spans="1:20" s="8" customFormat="1" ht="39" thickBot="1">
      <c r="A26" s="276"/>
      <c r="B26" s="277"/>
      <c r="C26" s="112" t="s">
        <v>6</v>
      </c>
      <c r="D26" s="151" t="s">
        <v>7</v>
      </c>
      <c r="E26" s="282"/>
      <c r="F26" s="148" t="s">
        <v>6</v>
      </c>
      <c r="G26" s="150" t="s">
        <v>7</v>
      </c>
      <c r="H26" s="234"/>
      <c r="I26" s="148" t="s">
        <v>6</v>
      </c>
      <c r="J26" s="150" t="s">
        <v>7</v>
      </c>
      <c r="K26" s="234"/>
      <c r="L26" s="160" t="s">
        <v>6</v>
      </c>
      <c r="M26" s="150" t="s">
        <v>7</v>
      </c>
      <c r="N26" s="234"/>
      <c r="O26" s="148" t="s">
        <v>6</v>
      </c>
      <c r="P26" s="150" t="s">
        <v>7</v>
      </c>
      <c r="Q26" s="234"/>
      <c r="R26" s="148" t="s">
        <v>6</v>
      </c>
      <c r="S26" s="150" t="s">
        <v>7</v>
      </c>
      <c r="T26" s="234"/>
    </row>
    <row r="27" spans="1:20" ht="33" customHeight="1">
      <c r="A27" s="11">
        <v>1</v>
      </c>
      <c r="B27" s="12" t="s">
        <v>38</v>
      </c>
      <c r="C27" s="110">
        <v>2390</v>
      </c>
      <c r="D27" s="111" t="s">
        <v>9</v>
      </c>
      <c r="E27" s="162">
        <v>1390</v>
      </c>
      <c r="F27" s="123">
        <v>2890</v>
      </c>
      <c r="G27" s="45" t="s">
        <v>9</v>
      </c>
      <c r="H27" s="66">
        <v>1890</v>
      </c>
      <c r="I27" s="110">
        <v>2660</v>
      </c>
      <c r="J27" s="111" t="s">
        <v>9</v>
      </c>
      <c r="K27" s="162">
        <v>1570</v>
      </c>
      <c r="L27" s="158">
        <v>3160</v>
      </c>
      <c r="M27" s="45" t="s">
        <v>9</v>
      </c>
      <c r="N27" s="66">
        <v>2070</v>
      </c>
      <c r="O27" s="110">
        <v>3020</v>
      </c>
      <c r="P27" s="111" t="s">
        <v>9</v>
      </c>
      <c r="Q27" s="162">
        <v>1870</v>
      </c>
      <c r="R27" s="123">
        <v>3520</v>
      </c>
      <c r="S27" s="45" t="s">
        <v>9</v>
      </c>
      <c r="T27" s="66">
        <v>2370</v>
      </c>
    </row>
    <row r="28" spans="1:20" ht="33" customHeight="1">
      <c r="A28" s="11">
        <v>2</v>
      </c>
      <c r="B28" s="12" t="s">
        <v>39</v>
      </c>
      <c r="C28" s="107">
        <v>2550</v>
      </c>
      <c r="D28" s="105" t="s">
        <v>9</v>
      </c>
      <c r="E28" s="163">
        <v>1390</v>
      </c>
      <c r="F28" s="123">
        <v>3050</v>
      </c>
      <c r="G28" s="45" t="s">
        <v>9</v>
      </c>
      <c r="H28" s="66">
        <v>1890</v>
      </c>
      <c r="I28" s="107">
        <v>2830</v>
      </c>
      <c r="J28" s="105" t="s">
        <v>9</v>
      </c>
      <c r="K28" s="163">
        <v>1570</v>
      </c>
      <c r="L28" s="158">
        <v>3330</v>
      </c>
      <c r="M28" s="45" t="s">
        <v>9</v>
      </c>
      <c r="N28" s="66">
        <v>2070</v>
      </c>
      <c r="O28" s="107">
        <v>3240</v>
      </c>
      <c r="P28" s="105" t="s">
        <v>9</v>
      </c>
      <c r="Q28" s="163">
        <v>1870</v>
      </c>
      <c r="R28" s="123">
        <v>3740</v>
      </c>
      <c r="S28" s="45" t="s">
        <v>9</v>
      </c>
      <c r="T28" s="66">
        <v>2370</v>
      </c>
    </row>
    <row r="29" spans="1:20" ht="33" customHeight="1">
      <c r="A29" s="11">
        <v>3</v>
      </c>
      <c r="B29" s="12" t="s">
        <v>40</v>
      </c>
      <c r="C29" s="107">
        <v>2440</v>
      </c>
      <c r="D29" s="105">
        <v>1920</v>
      </c>
      <c r="E29" s="163" t="s">
        <v>9</v>
      </c>
      <c r="F29" s="123">
        <v>2940</v>
      </c>
      <c r="G29" s="40">
        <v>2420</v>
      </c>
      <c r="H29" s="66" t="s">
        <v>9</v>
      </c>
      <c r="I29" s="107">
        <v>2720</v>
      </c>
      <c r="J29" s="105">
        <v>2150</v>
      </c>
      <c r="K29" s="163" t="s">
        <v>9</v>
      </c>
      <c r="L29" s="158">
        <v>3220</v>
      </c>
      <c r="M29" s="45">
        <v>2650</v>
      </c>
      <c r="N29" s="66" t="s">
        <v>9</v>
      </c>
      <c r="O29" s="107">
        <v>3130</v>
      </c>
      <c r="P29" s="105">
        <v>2470</v>
      </c>
      <c r="Q29" s="163" t="s">
        <v>9</v>
      </c>
      <c r="R29" s="123">
        <v>3630</v>
      </c>
      <c r="S29" s="45">
        <v>2970</v>
      </c>
      <c r="T29" s="66" t="s">
        <v>9</v>
      </c>
    </row>
    <row r="30" spans="1:20" ht="33" customHeight="1">
      <c r="A30" s="11">
        <v>4</v>
      </c>
      <c r="B30" s="12" t="s">
        <v>41</v>
      </c>
      <c r="C30" s="107">
        <v>2970</v>
      </c>
      <c r="D30" s="105">
        <v>2130</v>
      </c>
      <c r="E30" s="163">
        <v>1390</v>
      </c>
      <c r="F30" s="123">
        <v>3470</v>
      </c>
      <c r="G30" s="40">
        <v>2630</v>
      </c>
      <c r="H30" s="66">
        <v>1890</v>
      </c>
      <c r="I30" s="107">
        <v>3290</v>
      </c>
      <c r="J30" s="105">
        <v>2380</v>
      </c>
      <c r="K30" s="163">
        <v>1570</v>
      </c>
      <c r="L30" s="158">
        <v>3790</v>
      </c>
      <c r="M30" s="45">
        <v>2880</v>
      </c>
      <c r="N30" s="66">
        <v>2070</v>
      </c>
      <c r="O30" s="107">
        <v>3680</v>
      </c>
      <c r="P30" s="105">
        <v>2690</v>
      </c>
      <c r="Q30" s="163">
        <v>1870</v>
      </c>
      <c r="R30" s="123">
        <v>4180</v>
      </c>
      <c r="S30" s="45">
        <v>3190</v>
      </c>
      <c r="T30" s="66">
        <v>2370</v>
      </c>
    </row>
    <row r="31" spans="1:20" ht="33" customHeight="1">
      <c r="A31" s="11">
        <v>5</v>
      </c>
      <c r="B31" s="12" t="s">
        <v>42</v>
      </c>
      <c r="C31" s="107">
        <v>3120</v>
      </c>
      <c r="D31" s="105">
        <v>2340</v>
      </c>
      <c r="E31" s="163">
        <v>1390</v>
      </c>
      <c r="F31" s="123">
        <v>3620</v>
      </c>
      <c r="G31" s="40">
        <v>2840</v>
      </c>
      <c r="H31" s="66">
        <v>1890</v>
      </c>
      <c r="I31" s="107">
        <v>3470</v>
      </c>
      <c r="J31" s="105">
        <v>2600</v>
      </c>
      <c r="K31" s="163">
        <v>1570</v>
      </c>
      <c r="L31" s="158">
        <v>3970</v>
      </c>
      <c r="M31" s="45">
        <v>3100</v>
      </c>
      <c r="N31" s="66">
        <v>2070</v>
      </c>
      <c r="O31" s="107">
        <v>3900</v>
      </c>
      <c r="P31" s="105">
        <v>2970</v>
      </c>
      <c r="Q31" s="163">
        <v>1870</v>
      </c>
      <c r="R31" s="123">
        <v>4400</v>
      </c>
      <c r="S31" s="45">
        <v>3470</v>
      </c>
      <c r="T31" s="66">
        <v>2370</v>
      </c>
    </row>
    <row r="32" spans="1:20" ht="33" customHeight="1">
      <c r="A32" s="11">
        <v>6</v>
      </c>
      <c r="B32" s="12" t="s">
        <v>43</v>
      </c>
      <c r="C32" s="107">
        <v>3020</v>
      </c>
      <c r="D32" s="105">
        <v>1920</v>
      </c>
      <c r="E32" s="163">
        <v>1390</v>
      </c>
      <c r="F32" s="123">
        <v>3520</v>
      </c>
      <c r="G32" s="40">
        <v>2420</v>
      </c>
      <c r="H32" s="66">
        <v>1890</v>
      </c>
      <c r="I32" s="107">
        <v>3350</v>
      </c>
      <c r="J32" s="105">
        <v>2150</v>
      </c>
      <c r="K32" s="163">
        <v>1570</v>
      </c>
      <c r="L32" s="158">
        <v>3850</v>
      </c>
      <c r="M32" s="45">
        <v>2650</v>
      </c>
      <c r="N32" s="66">
        <v>2070</v>
      </c>
      <c r="O32" s="107">
        <v>3790</v>
      </c>
      <c r="P32" s="105">
        <v>2420</v>
      </c>
      <c r="Q32" s="163">
        <v>1870</v>
      </c>
      <c r="R32" s="123">
        <v>4290</v>
      </c>
      <c r="S32" s="45">
        <v>2920</v>
      </c>
      <c r="T32" s="66">
        <v>2370</v>
      </c>
    </row>
    <row r="33" spans="1:20" ht="33" customHeight="1">
      <c r="A33" s="11">
        <v>7</v>
      </c>
      <c r="B33" s="12" t="s">
        <v>16</v>
      </c>
      <c r="C33" s="107">
        <v>4120</v>
      </c>
      <c r="D33" s="105">
        <v>2970</v>
      </c>
      <c r="E33" s="163">
        <v>1810</v>
      </c>
      <c r="F33" s="123">
        <v>4620</v>
      </c>
      <c r="G33" s="40">
        <v>3470</v>
      </c>
      <c r="H33" s="66">
        <v>2310</v>
      </c>
      <c r="I33" s="107">
        <v>4560</v>
      </c>
      <c r="J33" s="105">
        <v>3290</v>
      </c>
      <c r="K33" s="163">
        <v>2030</v>
      </c>
      <c r="L33" s="158">
        <v>5060</v>
      </c>
      <c r="M33" s="45">
        <v>3790</v>
      </c>
      <c r="N33" s="66">
        <v>2530</v>
      </c>
      <c r="O33" s="107">
        <v>5110</v>
      </c>
      <c r="P33" s="105">
        <v>3680</v>
      </c>
      <c r="Q33" s="163">
        <v>2310</v>
      </c>
      <c r="R33" s="123">
        <v>5610</v>
      </c>
      <c r="S33" s="45">
        <v>4180</v>
      </c>
      <c r="T33" s="66">
        <v>2810</v>
      </c>
    </row>
    <row r="34" spans="1:20" ht="33" customHeight="1" thickBot="1">
      <c r="A34" s="13">
        <v>8</v>
      </c>
      <c r="B34" s="14" t="s">
        <v>17</v>
      </c>
      <c r="C34" s="108">
        <v>3860</v>
      </c>
      <c r="D34" s="109">
        <v>2860</v>
      </c>
      <c r="E34" s="164">
        <v>1390</v>
      </c>
      <c r="F34" s="124">
        <v>4360</v>
      </c>
      <c r="G34" s="52">
        <v>3360</v>
      </c>
      <c r="H34" s="69">
        <v>1890</v>
      </c>
      <c r="I34" s="108">
        <v>4270</v>
      </c>
      <c r="J34" s="109">
        <v>3180</v>
      </c>
      <c r="K34" s="164">
        <v>1570</v>
      </c>
      <c r="L34" s="159">
        <v>4770</v>
      </c>
      <c r="M34" s="68">
        <v>3680</v>
      </c>
      <c r="N34" s="69">
        <v>2070</v>
      </c>
      <c r="O34" s="108">
        <v>4780</v>
      </c>
      <c r="P34" s="109">
        <v>3570</v>
      </c>
      <c r="Q34" s="164">
        <v>1870</v>
      </c>
      <c r="R34" s="124">
        <v>5280</v>
      </c>
      <c r="S34" s="68">
        <v>4070</v>
      </c>
      <c r="T34" s="69">
        <v>2370</v>
      </c>
    </row>
    <row r="35" s="71" customFormat="1" ht="12.75">
      <c r="V35" s="155"/>
    </row>
    <row r="36" spans="1:21" ht="51" customHeight="1">
      <c r="A36" s="218" t="s">
        <v>53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</row>
    <row r="37" spans="1:21" ht="72.75" customHeight="1">
      <c r="A37" s="218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</row>
    <row r="38" spans="7:22" s="71" customFormat="1" ht="12.75">
      <c r="G38" s="74"/>
      <c r="V38" s="155"/>
    </row>
    <row r="39" spans="7:22" s="71" customFormat="1" ht="12.75">
      <c r="G39" s="74"/>
      <c r="V39" s="155"/>
    </row>
    <row r="40" spans="7:22" s="71" customFormat="1" ht="12.75">
      <c r="G40" s="74"/>
      <c r="V40" s="155"/>
    </row>
    <row r="41" spans="7:22" s="71" customFormat="1" ht="12.75">
      <c r="G41" s="74"/>
      <c r="V41" s="155"/>
    </row>
    <row r="42" spans="7:22" s="71" customFormat="1" ht="12.75">
      <c r="G42" s="74"/>
      <c r="V42" s="155"/>
    </row>
    <row r="43" spans="7:22" s="71" customFormat="1" ht="12.75">
      <c r="G43" s="74"/>
      <c r="V43" s="155"/>
    </row>
    <row r="44" spans="7:22" s="71" customFormat="1" ht="12.75">
      <c r="G44" s="74"/>
      <c r="V44" s="155"/>
    </row>
    <row r="45" spans="7:22" s="71" customFormat="1" ht="12.75">
      <c r="G45" s="74"/>
      <c r="V45" s="155"/>
    </row>
    <row r="46" spans="7:22" s="71" customFormat="1" ht="12.75">
      <c r="G46" s="74"/>
      <c r="V46" s="155"/>
    </row>
    <row r="47" spans="1:22" s="15" customFormat="1" ht="24" customHeight="1">
      <c r="A47" s="196" t="s">
        <v>94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75"/>
      <c r="V47" s="156"/>
    </row>
    <row r="48" spans="1:22" s="15" customFormat="1" ht="24" customHeight="1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56"/>
    </row>
    <row r="49" spans="1:22" s="32" customFormat="1" ht="24" customHeight="1">
      <c r="A49" s="1" t="s">
        <v>50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157"/>
    </row>
    <row r="50" spans="3:22" s="71" customFormat="1" ht="15" thickBot="1">
      <c r="C50" s="77"/>
      <c r="D50" s="77"/>
      <c r="E50" s="77"/>
      <c r="F50" s="78"/>
      <c r="I50" s="77"/>
      <c r="J50" s="77"/>
      <c r="K50" s="77"/>
      <c r="V50" s="155"/>
    </row>
    <row r="51" spans="1:22" s="72" customFormat="1" ht="22.5" customHeight="1" thickBot="1">
      <c r="A51" s="219" t="s">
        <v>1</v>
      </c>
      <c r="B51" s="222" t="s">
        <v>2</v>
      </c>
      <c r="C51" s="219" t="s">
        <v>10</v>
      </c>
      <c r="D51" s="256"/>
      <c r="E51" s="256"/>
      <c r="F51" s="256"/>
      <c r="G51" s="256"/>
      <c r="H51" s="256"/>
      <c r="I51" s="256"/>
      <c r="J51" s="256"/>
      <c r="K51" s="222"/>
      <c r="L51" s="79"/>
      <c r="M51" s="79"/>
      <c r="N51" s="79"/>
      <c r="O51" s="80"/>
      <c r="P51" s="80"/>
      <c r="Q51" s="80"/>
      <c r="R51" s="80"/>
      <c r="S51" s="80"/>
      <c r="T51" s="80"/>
      <c r="U51" s="81"/>
      <c r="V51" s="24"/>
    </row>
    <row r="52" spans="1:22" s="72" customFormat="1" ht="42" customHeight="1">
      <c r="A52" s="220"/>
      <c r="B52" s="223"/>
      <c r="C52" s="257" t="s">
        <v>73</v>
      </c>
      <c r="D52" s="258"/>
      <c r="E52" s="259"/>
      <c r="F52" s="257" t="s">
        <v>74</v>
      </c>
      <c r="G52" s="258"/>
      <c r="H52" s="259"/>
      <c r="I52" s="257" t="s">
        <v>93</v>
      </c>
      <c r="J52" s="258"/>
      <c r="K52" s="259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24"/>
    </row>
    <row r="53" spans="1:22" s="72" customFormat="1" ht="21.75" customHeight="1">
      <c r="A53" s="220"/>
      <c r="B53" s="223"/>
      <c r="C53" s="211" t="s">
        <v>8</v>
      </c>
      <c r="D53" s="228"/>
      <c r="E53" s="213" t="s">
        <v>56</v>
      </c>
      <c r="F53" s="211" t="s">
        <v>8</v>
      </c>
      <c r="G53" s="228"/>
      <c r="H53" s="213" t="s">
        <v>56</v>
      </c>
      <c r="I53" s="211" t="s">
        <v>8</v>
      </c>
      <c r="J53" s="228"/>
      <c r="K53" s="213" t="s">
        <v>56</v>
      </c>
      <c r="V53" s="24"/>
    </row>
    <row r="54" spans="1:22" s="72" customFormat="1" ht="39" thickBot="1">
      <c r="A54" s="221"/>
      <c r="B54" s="224"/>
      <c r="C54" s="154" t="s">
        <v>6</v>
      </c>
      <c r="D54" s="153" t="s">
        <v>7</v>
      </c>
      <c r="E54" s="234"/>
      <c r="F54" s="154" t="s">
        <v>6</v>
      </c>
      <c r="G54" s="153" t="s">
        <v>7</v>
      </c>
      <c r="H54" s="234"/>
      <c r="I54" s="154" t="s">
        <v>6</v>
      </c>
      <c r="J54" s="153" t="s">
        <v>7</v>
      </c>
      <c r="K54" s="234"/>
      <c r="V54" s="24"/>
    </row>
    <row r="55" spans="1:22" s="71" customFormat="1" ht="33" customHeight="1">
      <c r="A55" s="9">
        <v>1</v>
      </c>
      <c r="B55" s="10" t="s">
        <v>38</v>
      </c>
      <c r="C55" s="123" t="s">
        <v>9</v>
      </c>
      <c r="D55" s="187" t="s">
        <v>9</v>
      </c>
      <c r="E55" s="66">
        <v>890</v>
      </c>
      <c r="F55" s="45" t="s">
        <v>9</v>
      </c>
      <c r="G55" s="45" t="s">
        <v>9</v>
      </c>
      <c r="H55" s="66">
        <v>1010</v>
      </c>
      <c r="I55" s="45" t="s">
        <v>9</v>
      </c>
      <c r="J55" s="45" t="s">
        <v>9</v>
      </c>
      <c r="K55" s="66">
        <v>1280</v>
      </c>
      <c r="V55" s="155"/>
    </row>
    <row r="56" spans="1:22" s="71" customFormat="1" ht="33" customHeight="1">
      <c r="A56" s="11">
        <v>2</v>
      </c>
      <c r="B56" s="12" t="s">
        <v>39</v>
      </c>
      <c r="C56" s="123" t="s">
        <v>9</v>
      </c>
      <c r="D56" s="188" t="s">
        <v>9</v>
      </c>
      <c r="E56" s="66">
        <v>890</v>
      </c>
      <c r="F56" s="45" t="s">
        <v>9</v>
      </c>
      <c r="G56" s="40" t="s">
        <v>9</v>
      </c>
      <c r="H56" s="66">
        <v>1010</v>
      </c>
      <c r="I56" s="45" t="s">
        <v>9</v>
      </c>
      <c r="J56" s="40" t="s">
        <v>9</v>
      </c>
      <c r="K56" s="66">
        <v>1280</v>
      </c>
      <c r="V56" s="155"/>
    </row>
    <row r="57" spans="1:22" s="71" customFormat="1" ht="33" customHeight="1">
      <c r="A57" s="11">
        <v>3</v>
      </c>
      <c r="B57" s="12" t="s">
        <v>40</v>
      </c>
      <c r="C57" s="123" t="s">
        <v>9</v>
      </c>
      <c r="D57" s="40">
        <v>1320</v>
      </c>
      <c r="E57" s="66" t="s">
        <v>9</v>
      </c>
      <c r="F57" s="45" t="s">
        <v>9</v>
      </c>
      <c r="G57" s="40">
        <v>1590</v>
      </c>
      <c r="H57" s="66" t="s">
        <v>9</v>
      </c>
      <c r="I57" s="45" t="s">
        <v>9</v>
      </c>
      <c r="J57" s="40">
        <v>1960</v>
      </c>
      <c r="K57" s="66" t="s">
        <v>9</v>
      </c>
      <c r="V57" s="155"/>
    </row>
    <row r="58" spans="1:22" s="71" customFormat="1" ht="33" customHeight="1">
      <c r="A58" s="11">
        <v>4</v>
      </c>
      <c r="B58" s="12" t="s">
        <v>41</v>
      </c>
      <c r="C58" s="123" t="s">
        <v>9</v>
      </c>
      <c r="D58" s="40">
        <v>1450</v>
      </c>
      <c r="E58" s="66">
        <v>890</v>
      </c>
      <c r="F58" s="45" t="s">
        <v>9</v>
      </c>
      <c r="G58" s="40">
        <v>1760</v>
      </c>
      <c r="H58" s="66">
        <v>1010</v>
      </c>
      <c r="I58" s="45" t="s">
        <v>9</v>
      </c>
      <c r="J58" s="40">
        <v>2140</v>
      </c>
      <c r="K58" s="66">
        <v>1280</v>
      </c>
      <c r="V58" s="155"/>
    </row>
    <row r="59" spans="1:22" s="71" customFormat="1" ht="33" customHeight="1">
      <c r="A59" s="11">
        <v>5</v>
      </c>
      <c r="B59" s="12" t="s">
        <v>42</v>
      </c>
      <c r="C59" s="123" t="s">
        <v>9</v>
      </c>
      <c r="D59" s="40">
        <v>1570</v>
      </c>
      <c r="E59" s="66">
        <v>890</v>
      </c>
      <c r="F59" s="45" t="s">
        <v>9</v>
      </c>
      <c r="G59" s="40">
        <v>1920</v>
      </c>
      <c r="H59" s="66">
        <v>1010</v>
      </c>
      <c r="I59" s="45" t="s">
        <v>9</v>
      </c>
      <c r="J59" s="40">
        <v>2370</v>
      </c>
      <c r="K59" s="66">
        <v>1280</v>
      </c>
      <c r="V59" s="155"/>
    </row>
    <row r="60" spans="1:22" s="71" customFormat="1" ht="33" customHeight="1">
      <c r="A60" s="11">
        <v>6</v>
      </c>
      <c r="B60" s="12" t="s">
        <v>43</v>
      </c>
      <c r="C60" s="123" t="s">
        <v>9</v>
      </c>
      <c r="D60" s="40">
        <v>1320</v>
      </c>
      <c r="E60" s="66">
        <v>890</v>
      </c>
      <c r="F60" s="45" t="s">
        <v>9</v>
      </c>
      <c r="G60" s="40">
        <v>1590</v>
      </c>
      <c r="H60" s="66">
        <v>1010</v>
      </c>
      <c r="I60" s="45" t="s">
        <v>9</v>
      </c>
      <c r="J60" s="40">
        <v>1920</v>
      </c>
      <c r="K60" s="66">
        <v>1280</v>
      </c>
      <c r="V60" s="155"/>
    </row>
    <row r="61" spans="1:22" s="71" customFormat="1" ht="33" customHeight="1">
      <c r="A61" s="11">
        <v>7</v>
      </c>
      <c r="B61" s="12" t="s">
        <v>16</v>
      </c>
      <c r="C61" s="123" t="s">
        <v>9</v>
      </c>
      <c r="D61" s="40">
        <v>1950</v>
      </c>
      <c r="E61" s="66">
        <v>990</v>
      </c>
      <c r="F61" s="45" t="s">
        <v>9</v>
      </c>
      <c r="G61" s="40">
        <v>2410</v>
      </c>
      <c r="H61" s="66">
        <v>1190</v>
      </c>
      <c r="I61" s="45" t="s">
        <v>9</v>
      </c>
      <c r="J61" s="40">
        <v>2960</v>
      </c>
      <c r="K61" s="66">
        <v>1540</v>
      </c>
      <c r="V61" s="155"/>
    </row>
    <row r="62" spans="1:22" s="71" customFormat="1" ht="33" customHeight="1" thickBot="1">
      <c r="A62" s="13">
        <v>8</v>
      </c>
      <c r="B62" s="14" t="s">
        <v>17</v>
      </c>
      <c r="C62" s="124" t="s">
        <v>9</v>
      </c>
      <c r="D62" s="52">
        <v>1890</v>
      </c>
      <c r="E62" s="69">
        <v>890</v>
      </c>
      <c r="F62" s="68" t="s">
        <v>9</v>
      </c>
      <c r="G62" s="52">
        <v>2330</v>
      </c>
      <c r="H62" s="69">
        <v>1010</v>
      </c>
      <c r="I62" s="68" t="s">
        <v>9</v>
      </c>
      <c r="J62" s="52">
        <v>2870</v>
      </c>
      <c r="K62" s="69">
        <v>1280</v>
      </c>
      <c r="V62" s="155"/>
    </row>
    <row r="63" s="71" customFormat="1" ht="12.75">
      <c r="V63" s="155"/>
    </row>
    <row r="64" spans="1:22" s="15" customFormat="1" ht="24" customHeight="1">
      <c r="A64" s="196" t="s">
        <v>72</v>
      </c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56"/>
    </row>
    <row r="65" spans="1:22" s="32" customFormat="1" ht="24" customHeight="1">
      <c r="A65" s="1" t="s">
        <v>57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157"/>
    </row>
    <row r="66" spans="1:22" s="64" customFormat="1" ht="24" customHeight="1" thickBot="1">
      <c r="A66" s="63"/>
      <c r="B66" s="62"/>
      <c r="C66" s="62"/>
      <c r="D66" s="62"/>
      <c r="E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156"/>
    </row>
    <row r="67" spans="1:22" s="8" customFormat="1" ht="33" customHeight="1">
      <c r="A67" s="197" t="s">
        <v>1</v>
      </c>
      <c r="B67" s="235" t="s">
        <v>2</v>
      </c>
      <c r="C67" s="208" t="s">
        <v>58</v>
      </c>
      <c r="D67" s="209"/>
      <c r="E67" s="210"/>
      <c r="V67" s="24"/>
    </row>
    <row r="68" spans="1:22" s="8" customFormat="1" ht="42" customHeight="1">
      <c r="A68" s="198"/>
      <c r="B68" s="236"/>
      <c r="C68" s="199" t="s">
        <v>73</v>
      </c>
      <c r="D68" s="285" t="s">
        <v>74</v>
      </c>
      <c r="E68" s="203" t="s">
        <v>93</v>
      </c>
      <c r="V68" s="24"/>
    </row>
    <row r="69" spans="1:22" s="8" customFormat="1" ht="21.75" customHeight="1">
      <c r="A69" s="199"/>
      <c r="B69" s="237"/>
      <c r="C69" s="199"/>
      <c r="D69" s="285"/>
      <c r="E69" s="203"/>
      <c r="V69" s="24"/>
    </row>
    <row r="70" spans="1:22" s="8" customFormat="1" ht="13.5" thickBot="1">
      <c r="A70" s="200"/>
      <c r="B70" s="238"/>
      <c r="C70" s="200"/>
      <c r="D70" s="286"/>
      <c r="E70" s="204"/>
      <c r="V70" s="24"/>
    </row>
    <row r="71" spans="1:22" ht="33" customHeight="1">
      <c r="A71" s="9">
        <v>1</v>
      </c>
      <c r="B71" s="85" t="s">
        <v>38</v>
      </c>
      <c r="C71" s="189">
        <v>3320</v>
      </c>
      <c r="D71" s="187">
        <v>3710</v>
      </c>
      <c r="E71" s="190">
        <v>3980</v>
      </c>
      <c r="I71" s="86"/>
      <c r="J71" s="86"/>
      <c r="K71" s="86"/>
      <c r="V71" s="155"/>
    </row>
    <row r="72" spans="1:22" ht="33" customHeight="1">
      <c r="A72" s="11">
        <v>2</v>
      </c>
      <c r="B72" s="87" t="s">
        <v>39</v>
      </c>
      <c r="C72" s="191">
        <v>3480</v>
      </c>
      <c r="D72" s="188">
        <v>3880</v>
      </c>
      <c r="E72" s="192">
        <v>4150</v>
      </c>
      <c r="I72" s="86"/>
      <c r="J72" s="86"/>
      <c r="K72" s="86"/>
      <c r="V72" s="155"/>
    </row>
    <row r="73" spans="1:22" ht="33" customHeight="1">
      <c r="A73" s="11">
        <v>3</v>
      </c>
      <c r="B73" s="87" t="s">
        <v>40</v>
      </c>
      <c r="C73" s="191">
        <v>3280</v>
      </c>
      <c r="D73" s="188">
        <v>3780</v>
      </c>
      <c r="E73" s="192">
        <v>4150</v>
      </c>
      <c r="I73" s="86"/>
      <c r="J73" s="86"/>
      <c r="K73" s="86"/>
      <c r="V73" s="155"/>
    </row>
    <row r="74" spans="1:22" ht="33" customHeight="1">
      <c r="A74" s="11">
        <v>4</v>
      </c>
      <c r="B74" s="87" t="s">
        <v>41</v>
      </c>
      <c r="C74" s="191">
        <v>3620</v>
      </c>
      <c r="D74" s="188">
        <v>4180</v>
      </c>
      <c r="E74" s="192">
        <v>4560</v>
      </c>
      <c r="I74" s="86"/>
      <c r="J74" s="86"/>
      <c r="K74" s="86"/>
      <c r="V74" s="155"/>
    </row>
    <row r="75" spans="1:22" ht="33" customHeight="1">
      <c r="A75" s="11">
        <v>5</v>
      </c>
      <c r="B75" s="87" t="s">
        <v>42</v>
      </c>
      <c r="C75" s="191">
        <v>3950</v>
      </c>
      <c r="D75" s="188">
        <v>4560</v>
      </c>
      <c r="E75" s="192">
        <v>5010</v>
      </c>
      <c r="I75" s="86"/>
      <c r="J75" s="86"/>
      <c r="K75" s="86"/>
      <c r="V75" s="155"/>
    </row>
    <row r="76" spans="1:22" ht="33" customHeight="1">
      <c r="A76" s="11">
        <v>6</v>
      </c>
      <c r="B76" s="87" t="s">
        <v>43</v>
      </c>
      <c r="C76" s="191">
        <v>3280</v>
      </c>
      <c r="D76" s="188">
        <v>3780</v>
      </c>
      <c r="E76" s="192">
        <v>4110</v>
      </c>
      <c r="I76" s="86"/>
      <c r="J76" s="86"/>
      <c r="K76" s="86"/>
      <c r="V76" s="155"/>
    </row>
    <row r="77" spans="1:22" ht="33" customHeight="1">
      <c r="A77" s="11">
        <v>7</v>
      </c>
      <c r="B77" s="87" t="s">
        <v>16</v>
      </c>
      <c r="C77" s="191">
        <v>4960</v>
      </c>
      <c r="D77" s="188">
        <v>5740</v>
      </c>
      <c r="E77" s="192">
        <v>6290</v>
      </c>
      <c r="I77" s="86"/>
      <c r="J77" s="86"/>
      <c r="K77" s="86"/>
      <c r="V77" s="155"/>
    </row>
    <row r="78" spans="1:22" ht="33" customHeight="1" thickBot="1">
      <c r="A78" s="13">
        <v>8</v>
      </c>
      <c r="B78" s="88" t="s">
        <v>17</v>
      </c>
      <c r="C78" s="193">
        <v>4790</v>
      </c>
      <c r="D78" s="194">
        <v>5550</v>
      </c>
      <c r="E78" s="195">
        <v>6090</v>
      </c>
      <c r="I78" s="86"/>
      <c r="J78" s="86"/>
      <c r="K78" s="86"/>
      <c r="V78" s="155"/>
    </row>
    <row r="79" spans="1:21" ht="51" customHeight="1">
      <c r="A79" s="218" t="s">
        <v>60</v>
      </c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</row>
    <row r="80" spans="1:21" ht="82.5" customHeight="1">
      <c r="A80" s="218"/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</row>
    <row r="81" spans="1:7" s="93" customFormat="1" ht="18.75">
      <c r="A81" s="89" t="s">
        <v>61</v>
      </c>
      <c r="B81" s="90"/>
      <c r="C81" s="91"/>
      <c r="D81" s="91"/>
      <c r="E81" s="91"/>
      <c r="F81" s="91"/>
      <c r="G81" s="92" t="s">
        <v>62</v>
      </c>
    </row>
    <row r="82" spans="1:7" s="93" customFormat="1" ht="18.75">
      <c r="A82" s="91" t="s">
        <v>63</v>
      </c>
      <c r="B82" s="94"/>
      <c r="C82" s="91"/>
      <c r="D82" s="91"/>
      <c r="E82" s="91"/>
      <c r="F82" s="91"/>
      <c r="G82" s="91" t="s">
        <v>64</v>
      </c>
    </row>
  </sheetData>
  <sheetProtection/>
  <mergeCells count="47">
    <mergeCell ref="A79:U80"/>
    <mergeCell ref="A64:U64"/>
    <mergeCell ref="A67:A70"/>
    <mergeCell ref="B67:B70"/>
    <mergeCell ref="C67:E67"/>
    <mergeCell ref="C68:C70"/>
    <mergeCell ref="D68:D70"/>
    <mergeCell ref="E68:E70"/>
    <mergeCell ref="C52:E52"/>
    <mergeCell ref="F52:H52"/>
    <mergeCell ref="I52:K52"/>
    <mergeCell ref="F53:G53"/>
    <mergeCell ref="H53:H54"/>
    <mergeCell ref="I53:J53"/>
    <mergeCell ref="K53:K54"/>
    <mergeCell ref="C53:D53"/>
    <mergeCell ref="E53:E54"/>
    <mergeCell ref="A6:U6"/>
    <mergeCell ref="A22:A26"/>
    <mergeCell ref="B22:B26"/>
    <mergeCell ref="C23:H23"/>
    <mergeCell ref="I23:N23"/>
    <mergeCell ref="O23:T23"/>
    <mergeCell ref="I24:K24"/>
    <mergeCell ref="F24:H24"/>
    <mergeCell ref="I25:J25"/>
    <mergeCell ref="E25:E26"/>
    <mergeCell ref="C25:D25"/>
    <mergeCell ref="R25:S25"/>
    <mergeCell ref="T25:T26"/>
    <mergeCell ref="C22:T22"/>
    <mergeCell ref="C24:E24"/>
    <mergeCell ref="A36:U37"/>
    <mergeCell ref="A47:T47"/>
    <mergeCell ref="A51:A54"/>
    <mergeCell ref="B51:B54"/>
    <mergeCell ref="K25:K26"/>
    <mergeCell ref="L25:M25"/>
    <mergeCell ref="N25:N26"/>
    <mergeCell ref="L24:N24"/>
    <mergeCell ref="O25:P25"/>
    <mergeCell ref="O24:Q24"/>
    <mergeCell ref="Q25:Q26"/>
    <mergeCell ref="F25:G25"/>
    <mergeCell ref="H25:H26"/>
    <mergeCell ref="R24:T24"/>
    <mergeCell ref="C51:K51"/>
  </mergeCells>
  <printOptions/>
  <pageMargins left="0" right="0" top="0" bottom="0" header="0.31496062992125984" footer="0.31496062992125984"/>
  <pageSetup fitToHeight="2" fitToWidth="1" horizontalDpi="600" verticalDpi="600" orientation="landscape" paperSize="8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view="pageBreakPreview" zoomScale="85" zoomScaleNormal="75" zoomScaleSheetLayoutView="85" zoomScalePageLayoutView="0" workbookViewId="0" topLeftCell="A3">
      <selection activeCell="K4" sqref="K4"/>
    </sheetView>
  </sheetViews>
  <sheetFormatPr defaultColWidth="9.00390625" defaultRowHeight="12.75" outlineLevelRow="1"/>
  <cols>
    <col min="1" max="1" width="9.125" style="7" customWidth="1"/>
    <col min="2" max="2" width="35.375" style="7" customWidth="1"/>
    <col min="3" max="11" width="11.875" style="7" customWidth="1"/>
    <col min="12" max="16384" width="9.125" style="7" customWidth="1"/>
  </cols>
  <sheetData>
    <row r="1" spans="1:12" s="4" customFormat="1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9" t="s">
        <v>106</v>
      </c>
      <c r="L1" s="1"/>
    </row>
    <row r="2" s="5" customFormat="1" ht="15.75">
      <c r="A2" s="28" t="s">
        <v>18</v>
      </c>
    </row>
    <row r="3" s="5" customFormat="1" ht="15.75">
      <c r="A3" s="28" t="s">
        <v>19</v>
      </c>
    </row>
    <row r="4" s="5" customFormat="1" ht="15.75">
      <c r="A4" s="168"/>
    </row>
    <row r="5" s="5" customFormat="1" ht="15.75">
      <c r="A5" s="168"/>
    </row>
    <row r="6" spans="1:11" s="15" customFormat="1" ht="24" customHeight="1">
      <c r="A6" s="239" t="s">
        <v>105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</row>
    <row r="7" spans="1:11" s="15" customFormat="1" ht="24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  <c r="K7" s="287"/>
    </row>
    <row r="9" ht="13.5" thickBot="1">
      <c r="C9" s="169">
        <v>1.18</v>
      </c>
    </row>
    <row r="10" spans="1:11" s="8" customFormat="1" ht="22.5" customHeight="1" thickBot="1">
      <c r="A10" s="197" t="s">
        <v>1</v>
      </c>
      <c r="B10" s="201" t="s">
        <v>2</v>
      </c>
      <c r="C10" s="288" t="s">
        <v>95</v>
      </c>
      <c r="D10" s="288"/>
      <c r="E10" s="288"/>
      <c r="F10" s="288"/>
      <c r="G10" s="288"/>
      <c r="H10" s="288"/>
      <c r="I10" s="288"/>
      <c r="J10" s="288"/>
      <c r="K10" s="289"/>
    </row>
    <row r="11" spans="1:11" s="24" customFormat="1" ht="42" customHeight="1">
      <c r="A11" s="198"/>
      <c r="B11" s="202"/>
      <c r="C11" s="291" t="s">
        <v>73</v>
      </c>
      <c r="D11" s="292"/>
      <c r="E11" s="293"/>
      <c r="F11" s="297" t="s">
        <v>74</v>
      </c>
      <c r="G11" s="298"/>
      <c r="H11" s="299"/>
      <c r="I11" s="291" t="s">
        <v>75</v>
      </c>
      <c r="J11" s="292"/>
      <c r="K11" s="293"/>
    </row>
    <row r="12" spans="1:11" s="8" customFormat="1" ht="22.5" customHeight="1" hidden="1" outlineLevel="1">
      <c r="A12" s="199"/>
      <c r="B12" s="203"/>
      <c r="C12" s="294"/>
      <c r="D12" s="295"/>
      <c r="E12" s="296"/>
      <c r="F12" s="300"/>
      <c r="G12" s="301"/>
      <c r="H12" s="302"/>
      <c r="I12" s="294"/>
      <c r="J12" s="295"/>
      <c r="K12" s="296"/>
    </row>
    <row r="13" spans="1:11" s="8" customFormat="1" ht="21.75" customHeight="1" collapsed="1">
      <c r="A13" s="199"/>
      <c r="B13" s="203"/>
      <c r="C13" s="283" t="s">
        <v>8</v>
      </c>
      <c r="D13" s="284"/>
      <c r="E13" s="281" t="s">
        <v>20</v>
      </c>
      <c r="F13" s="283" t="s">
        <v>8</v>
      </c>
      <c r="G13" s="284"/>
      <c r="H13" s="281" t="s">
        <v>20</v>
      </c>
      <c r="I13" s="284" t="s">
        <v>8</v>
      </c>
      <c r="J13" s="284"/>
      <c r="K13" s="281" t="s">
        <v>20</v>
      </c>
    </row>
    <row r="14" spans="1:11" s="8" customFormat="1" ht="39" thickBot="1">
      <c r="A14" s="200"/>
      <c r="B14" s="204"/>
      <c r="C14" s="106" t="s">
        <v>6</v>
      </c>
      <c r="D14" s="152" t="s">
        <v>7</v>
      </c>
      <c r="E14" s="290"/>
      <c r="F14" s="106" t="s">
        <v>6</v>
      </c>
      <c r="G14" s="152" t="s">
        <v>7</v>
      </c>
      <c r="H14" s="290"/>
      <c r="I14" s="152" t="s">
        <v>6</v>
      </c>
      <c r="J14" s="152" t="s">
        <v>7</v>
      </c>
      <c r="K14" s="290"/>
    </row>
    <row r="15" spans="1:11" ht="33" customHeight="1">
      <c r="A15" s="9">
        <v>1</v>
      </c>
      <c r="B15" s="85" t="s">
        <v>38</v>
      </c>
      <c r="C15" s="170">
        <v>1580</v>
      </c>
      <c r="D15" s="171" t="s">
        <v>9</v>
      </c>
      <c r="E15" s="176">
        <v>400</v>
      </c>
      <c r="F15" s="170">
        <v>1900</v>
      </c>
      <c r="G15" s="171" t="s">
        <v>9</v>
      </c>
      <c r="H15" s="176">
        <v>610</v>
      </c>
      <c r="I15" s="170">
        <v>2320</v>
      </c>
      <c r="J15" s="171" t="s">
        <v>9</v>
      </c>
      <c r="K15" s="172">
        <v>970</v>
      </c>
    </row>
    <row r="16" spans="1:11" ht="33" customHeight="1">
      <c r="A16" s="11">
        <v>2</v>
      </c>
      <c r="B16" s="87" t="s">
        <v>39</v>
      </c>
      <c r="C16" s="107">
        <v>1770</v>
      </c>
      <c r="D16" s="143" t="s">
        <v>9</v>
      </c>
      <c r="E16" s="161">
        <v>400</v>
      </c>
      <c r="F16" s="107">
        <v>2100</v>
      </c>
      <c r="G16" s="143" t="s">
        <v>9</v>
      </c>
      <c r="H16" s="161">
        <v>610</v>
      </c>
      <c r="I16" s="107">
        <v>2580</v>
      </c>
      <c r="J16" s="143" t="s">
        <v>9</v>
      </c>
      <c r="K16" s="144">
        <v>970</v>
      </c>
    </row>
    <row r="17" spans="1:11" ht="33" customHeight="1">
      <c r="A17" s="11">
        <v>3</v>
      </c>
      <c r="B17" s="87" t="s">
        <v>40</v>
      </c>
      <c r="C17" s="107">
        <v>1640</v>
      </c>
      <c r="D17" s="143">
        <v>1030</v>
      </c>
      <c r="E17" s="161" t="s">
        <v>9</v>
      </c>
      <c r="F17" s="107">
        <v>1970</v>
      </c>
      <c r="G17" s="143">
        <v>1300</v>
      </c>
      <c r="H17" s="161" t="s">
        <v>9</v>
      </c>
      <c r="I17" s="107">
        <v>2450</v>
      </c>
      <c r="J17" s="143">
        <v>1680</v>
      </c>
      <c r="K17" s="144" t="s">
        <v>9</v>
      </c>
    </row>
    <row r="18" spans="1:11" ht="33" customHeight="1">
      <c r="A18" s="11">
        <v>4</v>
      </c>
      <c r="B18" s="87" t="s">
        <v>41</v>
      </c>
      <c r="C18" s="107">
        <v>2270</v>
      </c>
      <c r="D18" s="143">
        <v>1270</v>
      </c>
      <c r="E18" s="161">
        <v>400</v>
      </c>
      <c r="F18" s="107">
        <v>2640</v>
      </c>
      <c r="G18" s="143">
        <v>1570</v>
      </c>
      <c r="H18" s="161">
        <v>610</v>
      </c>
      <c r="I18" s="107">
        <v>3100</v>
      </c>
      <c r="J18" s="143">
        <v>1940</v>
      </c>
      <c r="K18" s="144">
        <v>970</v>
      </c>
    </row>
    <row r="19" spans="1:11" ht="33" customHeight="1">
      <c r="A19" s="11">
        <v>5</v>
      </c>
      <c r="B19" s="87" t="s">
        <v>42</v>
      </c>
      <c r="C19" s="107">
        <v>2440</v>
      </c>
      <c r="D19" s="143">
        <v>1520</v>
      </c>
      <c r="E19" s="161">
        <v>400</v>
      </c>
      <c r="F19" s="107">
        <v>2860</v>
      </c>
      <c r="G19" s="143">
        <v>1830</v>
      </c>
      <c r="H19" s="161">
        <v>610</v>
      </c>
      <c r="I19" s="107">
        <v>3360</v>
      </c>
      <c r="J19" s="143">
        <v>2270</v>
      </c>
      <c r="K19" s="144">
        <v>970</v>
      </c>
    </row>
    <row r="20" spans="1:11" ht="33" customHeight="1">
      <c r="A20" s="11">
        <v>6</v>
      </c>
      <c r="B20" s="87" t="s">
        <v>43</v>
      </c>
      <c r="C20" s="107">
        <v>2320</v>
      </c>
      <c r="D20" s="143">
        <v>1030</v>
      </c>
      <c r="E20" s="161">
        <v>400</v>
      </c>
      <c r="F20" s="107">
        <v>2710</v>
      </c>
      <c r="G20" s="143">
        <v>1300</v>
      </c>
      <c r="H20" s="161">
        <v>610</v>
      </c>
      <c r="I20" s="107">
        <v>3230</v>
      </c>
      <c r="J20" s="143">
        <v>1620</v>
      </c>
      <c r="K20" s="144">
        <v>970</v>
      </c>
    </row>
    <row r="21" spans="1:11" ht="33" customHeight="1">
      <c r="A21" s="11">
        <v>7</v>
      </c>
      <c r="B21" s="87" t="s">
        <v>16</v>
      </c>
      <c r="C21" s="107">
        <v>3620</v>
      </c>
      <c r="D21" s="143">
        <v>2270</v>
      </c>
      <c r="E21" s="161">
        <v>900</v>
      </c>
      <c r="F21" s="107">
        <v>4140</v>
      </c>
      <c r="G21" s="143">
        <v>2640</v>
      </c>
      <c r="H21" s="161">
        <v>1160</v>
      </c>
      <c r="I21" s="107">
        <v>4790</v>
      </c>
      <c r="J21" s="143">
        <v>3100</v>
      </c>
      <c r="K21" s="144">
        <v>1490</v>
      </c>
    </row>
    <row r="22" spans="1:11" ht="33" customHeight="1" thickBot="1">
      <c r="A22" s="13">
        <v>8</v>
      </c>
      <c r="B22" s="88" t="s">
        <v>17</v>
      </c>
      <c r="C22" s="108">
        <v>3320</v>
      </c>
      <c r="D22" s="145">
        <v>2140</v>
      </c>
      <c r="E22" s="177">
        <v>400</v>
      </c>
      <c r="F22" s="108">
        <v>3800</v>
      </c>
      <c r="G22" s="145">
        <v>2510</v>
      </c>
      <c r="H22" s="177">
        <v>610</v>
      </c>
      <c r="I22" s="108">
        <v>4400</v>
      </c>
      <c r="J22" s="145">
        <v>2970</v>
      </c>
      <c r="K22" s="146">
        <v>970</v>
      </c>
    </row>
    <row r="24" spans="1:12" ht="15">
      <c r="A24" s="89" t="s">
        <v>61</v>
      </c>
      <c r="B24" s="90"/>
      <c r="C24" s="91"/>
      <c r="D24" s="89"/>
      <c r="E24" s="91"/>
      <c r="F24" s="92"/>
      <c r="G24" s="91"/>
      <c r="H24" s="91"/>
      <c r="I24" s="91"/>
      <c r="J24" s="92" t="s">
        <v>62</v>
      </c>
      <c r="K24" s="91"/>
      <c r="L24" s="91"/>
    </row>
    <row r="25" spans="1:12" ht="15">
      <c r="A25" s="91" t="s">
        <v>63</v>
      </c>
      <c r="B25" s="94"/>
      <c r="C25" s="91"/>
      <c r="D25" s="91"/>
      <c r="E25" s="91"/>
      <c r="F25" s="91"/>
      <c r="G25" s="91"/>
      <c r="H25" s="91"/>
      <c r="I25" s="91"/>
      <c r="J25" s="91" t="s">
        <v>64</v>
      </c>
      <c r="K25" s="91"/>
      <c r="L25" s="91"/>
    </row>
    <row r="27" spans="1:12" s="5" customFormat="1" ht="22.5" customHeight="1" hidden="1">
      <c r="A27" s="1" t="s">
        <v>96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ht="12.75" hidden="1"/>
    <row r="29" ht="12.75" hidden="1"/>
    <row r="30" ht="12.75" hidden="1"/>
    <row r="31" spans="1:11" s="8" customFormat="1" ht="22.5" customHeight="1" hidden="1">
      <c r="A31" s="197" t="s">
        <v>1</v>
      </c>
      <c r="B31" s="201" t="s">
        <v>2</v>
      </c>
      <c r="C31" s="173"/>
      <c r="D31" s="173"/>
      <c r="E31" s="173"/>
      <c r="F31" s="173"/>
      <c r="G31" s="173"/>
      <c r="H31" s="173"/>
      <c r="I31" s="173"/>
      <c r="J31" s="173"/>
      <c r="K31" s="173"/>
    </row>
    <row r="32" spans="1:11" s="8" customFormat="1" ht="22.5" customHeight="1" hidden="1">
      <c r="A32" s="199"/>
      <c r="B32" s="203"/>
      <c r="C32" s="147"/>
      <c r="D32" s="147"/>
      <c r="E32" s="147"/>
      <c r="F32" s="147"/>
      <c r="G32" s="147"/>
      <c r="H32" s="147"/>
      <c r="I32" s="147"/>
      <c r="J32" s="147"/>
      <c r="K32" s="147"/>
    </row>
    <row r="33" spans="1:11" s="8" customFormat="1" ht="21.75" customHeight="1" hidden="1">
      <c r="A33" s="199"/>
      <c r="B33" s="203"/>
      <c r="C33" s="147"/>
      <c r="D33" s="147"/>
      <c r="E33" s="147"/>
      <c r="F33" s="147"/>
      <c r="G33" s="147"/>
      <c r="H33" s="147"/>
      <c r="I33" s="147"/>
      <c r="J33" s="147"/>
      <c r="K33" s="147"/>
    </row>
    <row r="34" spans="1:11" s="8" customFormat="1" ht="39" customHeight="1" hidden="1" thickBot="1">
      <c r="A34" s="200"/>
      <c r="B34" s="204"/>
      <c r="C34" s="160"/>
      <c r="D34" s="160"/>
      <c r="E34" s="160"/>
      <c r="F34" s="160"/>
      <c r="G34" s="160"/>
      <c r="H34" s="160"/>
      <c r="I34" s="160"/>
      <c r="J34" s="160"/>
      <c r="K34" s="160"/>
    </row>
    <row r="35" spans="1:11" ht="30" customHeight="1" hidden="1">
      <c r="A35" s="9">
        <v>1</v>
      </c>
      <c r="B35" s="10" t="s">
        <v>97</v>
      </c>
      <c r="C35" s="174"/>
      <c r="D35" s="174"/>
      <c r="E35" s="174"/>
      <c r="F35" s="174"/>
      <c r="G35" s="174"/>
      <c r="H35" s="174"/>
      <c r="I35" s="174"/>
      <c r="J35" s="174"/>
      <c r="K35" s="174"/>
    </row>
    <row r="36" spans="1:11" ht="30" customHeight="1" hidden="1">
      <c r="A36" s="11">
        <v>2</v>
      </c>
      <c r="B36" s="12" t="s">
        <v>98</v>
      </c>
      <c r="C36" s="113"/>
      <c r="D36" s="113"/>
      <c r="E36" s="113"/>
      <c r="F36" s="113"/>
      <c r="G36" s="113"/>
      <c r="H36" s="113"/>
      <c r="I36" s="113"/>
      <c r="J36" s="113"/>
      <c r="K36" s="113"/>
    </row>
    <row r="37" spans="1:11" ht="30" customHeight="1" hidden="1">
      <c r="A37" s="11">
        <v>3</v>
      </c>
      <c r="B37" s="12" t="s">
        <v>99</v>
      </c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1" ht="30" customHeight="1" hidden="1">
      <c r="A38" s="11">
        <v>4</v>
      </c>
      <c r="B38" s="12" t="s">
        <v>100</v>
      </c>
      <c r="C38" s="113"/>
      <c r="D38" s="113"/>
      <c r="E38" s="113"/>
      <c r="F38" s="113"/>
      <c r="G38" s="113"/>
      <c r="H38" s="113"/>
      <c r="I38" s="113"/>
      <c r="J38" s="113"/>
      <c r="K38" s="113"/>
    </row>
    <row r="39" spans="1:11" ht="30" customHeight="1" hidden="1">
      <c r="A39" s="11">
        <v>5</v>
      </c>
      <c r="B39" s="12" t="s">
        <v>101</v>
      </c>
      <c r="C39" s="113"/>
      <c r="D39" s="113"/>
      <c r="E39" s="113"/>
      <c r="F39" s="113"/>
      <c r="G39" s="113"/>
      <c r="H39" s="113"/>
      <c r="I39" s="113"/>
      <c r="J39" s="113"/>
      <c r="K39" s="113"/>
    </row>
    <row r="40" spans="1:11" ht="30" customHeight="1" hidden="1">
      <c r="A40" s="11">
        <v>6</v>
      </c>
      <c r="B40" s="12" t="s">
        <v>102</v>
      </c>
      <c r="C40" s="113"/>
      <c r="D40" s="113"/>
      <c r="E40" s="113"/>
      <c r="F40" s="113"/>
      <c r="G40" s="113"/>
      <c r="H40" s="113"/>
      <c r="I40" s="113"/>
      <c r="J40" s="113"/>
      <c r="K40" s="113"/>
    </row>
    <row r="41" spans="1:11" ht="30" customHeight="1" hidden="1">
      <c r="A41" s="11">
        <v>7</v>
      </c>
      <c r="B41" s="12" t="s">
        <v>103</v>
      </c>
      <c r="C41" s="113"/>
      <c r="D41" s="113"/>
      <c r="E41" s="113"/>
      <c r="F41" s="113"/>
      <c r="G41" s="113"/>
      <c r="H41" s="113"/>
      <c r="I41" s="113"/>
      <c r="J41" s="113"/>
      <c r="K41" s="113"/>
    </row>
    <row r="42" spans="1:11" ht="30" customHeight="1" hidden="1" thickBot="1">
      <c r="A42" s="13">
        <v>8</v>
      </c>
      <c r="B42" s="14" t="s">
        <v>104</v>
      </c>
      <c r="C42" s="175"/>
      <c r="D42" s="175"/>
      <c r="E42" s="175"/>
      <c r="F42" s="175"/>
      <c r="G42" s="175"/>
      <c r="H42" s="175"/>
      <c r="I42" s="175"/>
      <c r="J42" s="175"/>
      <c r="K42" s="175"/>
    </row>
    <row r="43" ht="12.75" hidden="1"/>
  </sheetData>
  <sheetProtection/>
  <mergeCells count="16">
    <mergeCell ref="A31:A34"/>
    <mergeCell ref="B31:B34"/>
    <mergeCell ref="C11:E12"/>
    <mergeCell ref="F11:H12"/>
    <mergeCell ref="I11:K12"/>
    <mergeCell ref="K13:K14"/>
    <mergeCell ref="A6:K6"/>
    <mergeCell ref="A7:K7"/>
    <mergeCell ref="A10:A14"/>
    <mergeCell ref="B10:B14"/>
    <mergeCell ref="C10:K10"/>
    <mergeCell ref="C13:D13"/>
    <mergeCell ref="E13:E14"/>
    <mergeCell ref="F13:G13"/>
    <mergeCell ref="H13:H14"/>
    <mergeCell ref="I13:J13"/>
  </mergeCells>
  <printOptions/>
  <pageMargins left="0" right="0" top="0" bottom="0" header="0.31496062992125984" footer="0.31496062992125984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view="pageBreakPreview" zoomScale="85" zoomScaleNormal="75" zoomScaleSheetLayoutView="85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F11" sqref="F11:H12"/>
    </sheetView>
  </sheetViews>
  <sheetFormatPr defaultColWidth="9.00390625" defaultRowHeight="12.75" outlineLevelRow="1"/>
  <cols>
    <col min="1" max="1" width="9.125" style="7" customWidth="1"/>
    <col min="2" max="2" width="35.375" style="7" customWidth="1"/>
    <col min="3" max="3" width="14.75390625" style="7" customWidth="1"/>
    <col min="4" max="4" width="11.875" style="7" customWidth="1"/>
    <col min="5" max="5" width="2.875" style="7" hidden="1" customWidth="1"/>
    <col min="6" max="7" width="13.125" style="7" customWidth="1"/>
    <col min="8" max="8" width="0.2421875" style="7" hidden="1" customWidth="1"/>
    <col min="9" max="9" width="11.875" style="7" customWidth="1"/>
    <col min="10" max="10" width="14.875" style="7" customWidth="1"/>
    <col min="11" max="11" width="3.875" style="7" hidden="1" customWidth="1"/>
    <col min="12" max="12" width="9.125" style="7" customWidth="1"/>
    <col min="13" max="13" width="9.125" style="155" customWidth="1"/>
    <col min="14" max="16384" width="9.125" style="7" customWidth="1"/>
  </cols>
  <sheetData>
    <row r="1" spans="1:13" s="4" customFormat="1" ht="22.5" customHeight="1">
      <c r="A1" s="1" t="s">
        <v>0</v>
      </c>
      <c r="B1" s="1"/>
      <c r="C1" s="1"/>
      <c r="D1" s="1"/>
      <c r="E1" s="1"/>
      <c r="F1" s="1"/>
      <c r="G1" s="178"/>
      <c r="H1" s="1"/>
      <c r="I1" s="1"/>
      <c r="J1" s="1"/>
      <c r="K1" s="179"/>
      <c r="L1" s="1"/>
      <c r="M1" s="166"/>
    </row>
    <row r="2" spans="1:13" s="5" customFormat="1" ht="15.75">
      <c r="A2" s="28" t="s">
        <v>18</v>
      </c>
      <c r="M2" s="167"/>
    </row>
    <row r="3" spans="1:13" s="5" customFormat="1" ht="15.75">
      <c r="A3" s="28" t="s">
        <v>19</v>
      </c>
      <c r="M3" s="167"/>
    </row>
    <row r="4" spans="1:13" s="5" customFormat="1" ht="15.75">
      <c r="A4" s="168"/>
      <c r="M4" s="167"/>
    </row>
    <row r="5" spans="1:13" s="5" customFormat="1" ht="15.75">
      <c r="A5" s="168"/>
      <c r="M5" s="167"/>
    </row>
    <row r="6" spans="1:13" s="15" customFormat="1" ht="24" customHeight="1">
      <c r="A6" s="239" t="s">
        <v>105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M6" s="156"/>
    </row>
    <row r="7" spans="1:13" s="15" customFormat="1" ht="24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  <c r="K7" s="287"/>
      <c r="M7" s="156"/>
    </row>
    <row r="8" ht="12.75">
      <c r="K8" s="180"/>
    </row>
    <row r="9" ht="13.5" thickBot="1">
      <c r="C9" s="169">
        <v>1.18</v>
      </c>
    </row>
    <row r="10" spans="1:13" s="8" customFormat="1" ht="22.5" customHeight="1" thickBot="1">
      <c r="A10" s="197" t="s">
        <v>1</v>
      </c>
      <c r="B10" s="201" t="s">
        <v>2</v>
      </c>
      <c r="C10" s="288" t="s">
        <v>107</v>
      </c>
      <c r="D10" s="288"/>
      <c r="E10" s="288"/>
      <c r="F10" s="288"/>
      <c r="G10" s="288"/>
      <c r="H10" s="288"/>
      <c r="I10" s="288"/>
      <c r="J10" s="288"/>
      <c r="K10" s="289"/>
      <c r="M10" s="24"/>
    </row>
    <row r="11" spans="1:11" s="24" customFormat="1" ht="42" customHeight="1">
      <c r="A11" s="198"/>
      <c r="B11" s="202"/>
      <c r="C11" s="291" t="s">
        <v>73</v>
      </c>
      <c r="D11" s="292"/>
      <c r="E11" s="293"/>
      <c r="F11" s="297" t="s">
        <v>74</v>
      </c>
      <c r="G11" s="298"/>
      <c r="H11" s="299"/>
      <c r="I11" s="291" t="s">
        <v>75</v>
      </c>
      <c r="J11" s="292"/>
      <c r="K11" s="293"/>
    </row>
    <row r="12" spans="1:13" s="8" customFormat="1" ht="22.5" customHeight="1" hidden="1" outlineLevel="1">
      <c r="A12" s="199"/>
      <c r="B12" s="203"/>
      <c r="C12" s="294"/>
      <c r="D12" s="295"/>
      <c r="E12" s="296"/>
      <c r="F12" s="300"/>
      <c r="G12" s="301"/>
      <c r="H12" s="302"/>
      <c r="I12" s="294"/>
      <c r="J12" s="295"/>
      <c r="K12" s="296"/>
      <c r="M12" s="24"/>
    </row>
    <row r="13" spans="1:13" s="8" customFormat="1" ht="21.75" customHeight="1" collapsed="1">
      <c r="A13" s="199"/>
      <c r="B13" s="203"/>
      <c r="C13" s="283" t="s">
        <v>8</v>
      </c>
      <c r="D13" s="284"/>
      <c r="E13" s="303"/>
      <c r="F13" s="283" t="s">
        <v>8</v>
      </c>
      <c r="G13" s="284"/>
      <c r="H13" s="303"/>
      <c r="I13" s="283" t="s">
        <v>8</v>
      </c>
      <c r="J13" s="284"/>
      <c r="K13" s="303"/>
      <c r="M13" s="24"/>
    </row>
    <row r="14" spans="1:13" s="8" customFormat="1" ht="39" thickBot="1">
      <c r="A14" s="200"/>
      <c r="B14" s="204"/>
      <c r="C14" s="106" t="s">
        <v>6</v>
      </c>
      <c r="D14" s="152" t="s">
        <v>7</v>
      </c>
      <c r="E14" s="304"/>
      <c r="F14" s="106" t="s">
        <v>6</v>
      </c>
      <c r="G14" s="152" t="s">
        <v>7</v>
      </c>
      <c r="H14" s="304"/>
      <c r="I14" s="106" t="s">
        <v>6</v>
      </c>
      <c r="J14" s="152" t="s">
        <v>7</v>
      </c>
      <c r="K14" s="304"/>
      <c r="M14" s="24"/>
    </row>
    <row r="15" spans="1:11" ht="33" customHeight="1">
      <c r="A15" s="9">
        <v>1</v>
      </c>
      <c r="B15" s="85" t="s">
        <v>38</v>
      </c>
      <c r="C15" s="170">
        <v>65</v>
      </c>
      <c r="D15" s="172" t="s">
        <v>9</v>
      </c>
      <c r="E15" s="184"/>
      <c r="F15" s="170">
        <v>80</v>
      </c>
      <c r="G15" s="172" t="s">
        <v>9</v>
      </c>
      <c r="H15" s="184"/>
      <c r="I15" s="170">
        <v>95</v>
      </c>
      <c r="J15" s="172" t="s">
        <v>9</v>
      </c>
      <c r="K15" s="181"/>
    </row>
    <row r="16" spans="1:11" ht="33" customHeight="1">
      <c r="A16" s="11">
        <v>2</v>
      </c>
      <c r="B16" s="87" t="s">
        <v>39</v>
      </c>
      <c r="C16" s="107">
        <v>75</v>
      </c>
      <c r="D16" s="144" t="s">
        <v>9</v>
      </c>
      <c r="E16" s="185"/>
      <c r="F16" s="107">
        <v>90</v>
      </c>
      <c r="G16" s="144" t="s">
        <v>9</v>
      </c>
      <c r="H16" s="185"/>
      <c r="I16" s="107">
        <v>110</v>
      </c>
      <c r="J16" s="144" t="s">
        <v>9</v>
      </c>
      <c r="K16" s="182"/>
    </row>
    <row r="17" spans="1:11" ht="33" customHeight="1">
      <c r="A17" s="11">
        <v>3</v>
      </c>
      <c r="B17" s="87" t="s">
        <v>40</v>
      </c>
      <c r="C17" s="107">
        <v>70</v>
      </c>
      <c r="D17" s="144">
        <v>45</v>
      </c>
      <c r="E17" s="185"/>
      <c r="F17" s="107">
        <v>80</v>
      </c>
      <c r="G17" s="144">
        <v>55</v>
      </c>
      <c r="H17" s="185"/>
      <c r="I17" s="107">
        <v>100</v>
      </c>
      <c r="J17" s="144">
        <v>70</v>
      </c>
      <c r="K17" s="182"/>
    </row>
    <row r="18" spans="1:11" ht="33" customHeight="1">
      <c r="A18" s="11">
        <v>4</v>
      </c>
      <c r="B18" s="87" t="s">
        <v>41</v>
      </c>
      <c r="C18" s="107">
        <v>95</v>
      </c>
      <c r="D18" s="144">
        <v>55</v>
      </c>
      <c r="E18" s="185"/>
      <c r="F18" s="107">
        <v>110</v>
      </c>
      <c r="G18" s="144">
        <v>65</v>
      </c>
      <c r="H18" s="185"/>
      <c r="I18" s="107">
        <v>130</v>
      </c>
      <c r="J18" s="144">
        <v>80</v>
      </c>
      <c r="K18" s="182"/>
    </row>
    <row r="19" spans="1:11" ht="33" customHeight="1">
      <c r="A19" s="11">
        <v>5</v>
      </c>
      <c r="B19" s="87" t="s">
        <v>42</v>
      </c>
      <c r="C19" s="107">
        <v>100</v>
      </c>
      <c r="D19" s="144">
        <v>65</v>
      </c>
      <c r="E19" s="185"/>
      <c r="F19" s="107">
        <v>120</v>
      </c>
      <c r="G19" s="144">
        <v>75</v>
      </c>
      <c r="H19" s="185"/>
      <c r="I19" s="107">
        <v>140</v>
      </c>
      <c r="J19" s="144">
        <v>95</v>
      </c>
      <c r="K19" s="182"/>
    </row>
    <row r="20" spans="1:11" ht="33" customHeight="1">
      <c r="A20" s="11">
        <v>6</v>
      </c>
      <c r="B20" s="87" t="s">
        <v>43</v>
      </c>
      <c r="C20" s="107">
        <v>95</v>
      </c>
      <c r="D20" s="144">
        <v>45</v>
      </c>
      <c r="E20" s="185"/>
      <c r="F20" s="107">
        <v>115</v>
      </c>
      <c r="G20" s="144">
        <v>55</v>
      </c>
      <c r="H20" s="185"/>
      <c r="I20" s="107">
        <v>135</v>
      </c>
      <c r="J20" s="144">
        <v>70</v>
      </c>
      <c r="K20" s="182"/>
    </row>
    <row r="21" spans="1:11" ht="33" customHeight="1">
      <c r="A21" s="11">
        <v>7</v>
      </c>
      <c r="B21" s="87" t="s">
        <v>16</v>
      </c>
      <c r="C21" s="107">
        <v>150</v>
      </c>
      <c r="D21" s="144">
        <v>95</v>
      </c>
      <c r="E21" s="185"/>
      <c r="F21" s="107">
        <v>175</v>
      </c>
      <c r="G21" s="144">
        <v>110</v>
      </c>
      <c r="H21" s="185"/>
      <c r="I21" s="107">
        <v>200</v>
      </c>
      <c r="J21" s="144">
        <v>130</v>
      </c>
      <c r="K21" s="182"/>
    </row>
    <row r="22" spans="1:11" ht="33" customHeight="1" thickBot="1">
      <c r="A22" s="13">
        <v>8</v>
      </c>
      <c r="B22" s="88" t="s">
        <v>17</v>
      </c>
      <c r="C22" s="108">
        <v>140</v>
      </c>
      <c r="D22" s="146">
        <v>90</v>
      </c>
      <c r="E22" s="186"/>
      <c r="F22" s="108">
        <v>160</v>
      </c>
      <c r="G22" s="146">
        <v>105</v>
      </c>
      <c r="H22" s="186"/>
      <c r="I22" s="108">
        <v>185</v>
      </c>
      <c r="J22" s="146">
        <v>125</v>
      </c>
      <c r="K22" s="183"/>
    </row>
    <row r="24" spans="1:22" ht="15">
      <c r="A24" s="89" t="s">
        <v>61</v>
      </c>
      <c r="B24" s="90"/>
      <c r="C24" s="91"/>
      <c r="D24" s="89"/>
      <c r="E24" s="91"/>
      <c r="F24" s="92"/>
      <c r="G24" s="91"/>
      <c r="H24" s="91"/>
      <c r="I24" s="91"/>
      <c r="J24" s="92" t="s">
        <v>62</v>
      </c>
      <c r="K24" s="91"/>
      <c r="L24" s="91"/>
      <c r="N24" s="155"/>
      <c r="O24" s="155"/>
      <c r="P24" s="155"/>
      <c r="Q24" s="155"/>
      <c r="R24" s="155"/>
      <c r="S24" s="155"/>
      <c r="T24" s="155"/>
      <c r="U24" s="155"/>
      <c r="V24" s="155"/>
    </row>
    <row r="25" spans="1:22" ht="15">
      <c r="A25" s="91" t="s">
        <v>63</v>
      </c>
      <c r="B25" s="94"/>
      <c r="C25" s="91"/>
      <c r="D25" s="91"/>
      <c r="E25" s="91"/>
      <c r="F25" s="91"/>
      <c r="G25" s="91"/>
      <c r="H25" s="91"/>
      <c r="I25" s="91"/>
      <c r="J25" s="91" t="s">
        <v>64</v>
      </c>
      <c r="K25" s="91"/>
      <c r="L25" s="91"/>
      <c r="N25" s="155"/>
      <c r="O25" s="155"/>
      <c r="P25" s="155"/>
      <c r="Q25" s="155"/>
      <c r="R25" s="155"/>
      <c r="S25" s="155"/>
      <c r="T25" s="155"/>
      <c r="U25" s="155"/>
      <c r="V25" s="155"/>
    </row>
    <row r="29" spans="1:13" s="5" customFormat="1" ht="22.5" customHeight="1" hidden="1">
      <c r="A29" s="1" t="s">
        <v>96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66"/>
    </row>
    <row r="30" ht="12.75" hidden="1"/>
    <row r="31" ht="12.75" hidden="1"/>
    <row r="32" ht="12.75" hidden="1"/>
    <row r="33" spans="1:13" s="8" customFormat="1" ht="22.5" customHeight="1" hidden="1">
      <c r="A33" s="197" t="s">
        <v>1</v>
      </c>
      <c r="B33" s="201" t="s">
        <v>2</v>
      </c>
      <c r="C33" s="173"/>
      <c r="D33" s="173"/>
      <c r="E33" s="173"/>
      <c r="F33" s="173"/>
      <c r="G33" s="173"/>
      <c r="H33" s="173"/>
      <c r="I33" s="173"/>
      <c r="J33" s="173"/>
      <c r="K33" s="173"/>
      <c r="M33" s="24"/>
    </row>
    <row r="34" spans="1:13" s="8" customFormat="1" ht="22.5" customHeight="1" hidden="1">
      <c r="A34" s="199"/>
      <c r="B34" s="203"/>
      <c r="C34" s="147"/>
      <c r="D34" s="147"/>
      <c r="E34" s="147"/>
      <c r="F34" s="147"/>
      <c r="G34" s="147"/>
      <c r="H34" s="147"/>
      <c r="I34" s="147"/>
      <c r="J34" s="147"/>
      <c r="K34" s="147"/>
      <c r="M34" s="24"/>
    </row>
    <row r="35" spans="1:13" s="8" customFormat="1" ht="21.75" customHeight="1" hidden="1">
      <c r="A35" s="199"/>
      <c r="B35" s="203"/>
      <c r="C35" s="147"/>
      <c r="D35" s="147"/>
      <c r="E35" s="147"/>
      <c r="F35" s="147"/>
      <c r="G35" s="147"/>
      <c r="H35" s="147"/>
      <c r="I35" s="147"/>
      <c r="J35" s="147"/>
      <c r="K35" s="147"/>
      <c r="M35" s="24"/>
    </row>
    <row r="36" spans="1:13" s="8" customFormat="1" ht="39" customHeight="1" hidden="1" thickBot="1">
      <c r="A36" s="200"/>
      <c r="B36" s="204"/>
      <c r="C36" s="160"/>
      <c r="D36" s="160"/>
      <c r="E36" s="160"/>
      <c r="F36" s="160"/>
      <c r="G36" s="160"/>
      <c r="H36" s="160"/>
      <c r="I36" s="160"/>
      <c r="J36" s="160"/>
      <c r="K36" s="160"/>
      <c r="M36" s="24"/>
    </row>
    <row r="37" spans="1:11" ht="30" customHeight="1" hidden="1">
      <c r="A37" s="9">
        <v>1</v>
      </c>
      <c r="B37" s="10" t="s">
        <v>97</v>
      </c>
      <c r="C37" s="174"/>
      <c r="D37" s="174"/>
      <c r="E37" s="174"/>
      <c r="F37" s="174"/>
      <c r="G37" s="174"/>
      <c r="H37" s="174"/>
      <c r="I37" s="174"/>
      <c r="J37" s="174"/>
      <c r="K37" s="174"/>
    </row>
    <row r="38" spans="1:11" ht="30" customHeight="1" hidden="1">
      <c r="A38" s="11">
        <v>2</v>
      </c>
      <c r="B38" s="12" t="s">
        <v>98</v>
      </c>
      <c r="C38" s="113"/>
      <c r="D38" s="113"/>
      <c r="E38" s="113"/>
      <c r="F38" s="113"/>
      <c r="G38" s="113"/>
      <c r="H38" s="113"/>
      <c r="I38" s="113"/>
      <c r="J38" s="113"/>
      <c r="K38" s="113"/>
    </row>
    <row r="39" spans="1:11" ht="30" customHeight="1" hidden="1">
      <c r="A39" s="11">
        <v>3</v>
      </c>
      <c r="B39" s="12" t="s">
        <v>99</v>
      </c>
      <c r="C39" s="113"/>
      <c r="D39" s="113"/>
      <c r="E39" s="113"/>
      <c r="F39" s="113"/>
      <c r="G39" s="113"/>
      <c r="H39" s="113"/>
      <c r="I39" s="113"/>
      <c r="J39" s="113"/>
      <c r="K39" s="113"/>
    </row>
    <row r="40" spans="1:11" ht="30" customHeight="1" hidden="1">
      <c r="A40" s="11">
        <v>4</v>
      </c>
      <c r="B40" s="12" t="s">
        <v>100</v>
      </c>
      <c r="C40" s="113"/>
      <c r="D40" s="113"/>
      <c r="E40" s="113"/>
      <c r="F40" s="113"/>
      <c r="G40" s="113"/>
      <c r="H40" s="113"/>
      <c r="I40" s="113"/>
      <c r="J40" s="113"/>
      <c r="K40" s="113"/>
    </row>
    <row r="41" spans="1:11" ht="30" customHeight="1" hidden="1">
      <c r="A41" s="11">
        <v>5</v>
      </c>
      <c r="B41" s="12" t="s">
        <v>101</v>
      </c>
      <c r="C41" s="113"/>
      <c r="D41" s="113"/>
      <c r="E41" s="113"/>
      <c r="F41" s="113"/>
      <c r="G41" s="113"/>
      <c r="H41" s="113"/>
      <c r="I41" s="113"/>
      <c r="J41" s="113"/>
      <c r="K41" s="113"/>
    </row>
    <row r="42" spans="1:11" ht="30" customHeight="1" hidden="1">
      <c r="A42" s="11">
        <v>6</v>
      </c>
      <c r="B42" s="12" t="s">
        <v>102</v>
      </c>
      <c r="C42" s="113"/>
      <c r="D42" s="113"/>
      <c r="E42" s="113"/>
      <c r="F42" s="113"/>
      <c r="G42" s="113"/>
      <c r="H42" s="113"/>
      <c r="I42" s="113"/>
      <c r="J42" s="113"/>
      <c r="K42" s="113"/>
    </row>
    <row r="43" spans="1:11" ht="30" customHeight="1" hidden="1">
      <c r="A43" s="11">
        <v>7</v>
      </c>
      <c r="B43" s="12" t="s">
        <v>103</v>
      </c>
      <c r="C43" s="113"/>
      <c r="D43" s="113"/>
      <c r="E43" s="113"/>
      <c r="F43" s="113"/>
      <c r="G43" s="113"/>
      <c r="H43" s="113"/>
      <c r="I43" s="113"/>
      <c r="J43" s="113"/>
      <c r="K43" s="113"/>
    </row>
    <row r="44" spans="1:11" ht="30" customHeight="1" hidden="1" thickBot="1">
      <c r="A44" s="13">
        <v>8</v>
      </c>
      <c r="B44" s="14" t="s">
        <v>104</v>
      </c>
      <c r="C44" s="175"/>
      <c r="D44" s="175"/>
      <c r="E44" s="175"/>
      <c r="F44" s="175"/>
      <c r="G44" s="175"/>
      <c r="H44" s="175"/>
      <c r="I44" s="175"/>
      <c r="J44" s="175"/>
      <c r="K44" s="175"/>
    </row>
    <row r="45" ht="12.75" hidden="1"/>
  </sheetData>
  <sheetProtection/>
  <mergeCells count="16">
    <mergeCell ref="A33:A36"/>
    <mergeCell ref="B33:B36"/>
    <mergeCell ref="C11:E12"/>
    <mergeCell ref="F11:H12"/>
    <mergeCell ref="I11:K12"/>
    <mergeCell ref="A6:K6"/>
    <mergeCell ref="A7:K7"/>
    <mergeCell ref="A10:A14"/>
    <mergeCell ref="B10:B14"/>
    <mergeCell ref="C10:K10"/>
    <mergeCell ref="C13:D13"/>
    <mergeCell ref="E13:E14"/>
    <mergeCell ref="F13:G13"/>
    <mergeCell ref="H13:H14"/>
    <mergeCell ref="I13:J13"/>
    <mergeCell ref="K13:K14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2016-10-19T08:43:22Z</cp:lastPrinted>
  <dcterms:created xsi:type="dcterms:W3CDTF">2014-12-18T06:44:31Z</dcterms:created>
  <dcterms:modified xsi:type="dcterms:W3CDTF">2017-01-17T12:27:25Z</dcterms:modified>
  <cp:category/>
  <cp:version/>
  <cp:contentType/>
  <cp:contentStatus/>
</cp:coreProperties>
</file>